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illaryconstruction-my.sharepoint.com/personal/tyla_hillary_co_za/Documents/Documents/2163 - Musina/3. Tender Documents out on Tender/11. N.001-290-2022-1_SC06 - Block Paving and Concrete Lining/"/>
    </mc:Choice>
  </mc:AlternateContent>
  <xr:revisionPtr revIDLastSave="627" documentId="8_{71887591-F3F6-4DAB-9131-BFDC65967791}" xr6:coauthVersionLast="47" xr6:coauthVersionMax="47" xr10:uidLastSave="{DC95CED0-59F7-4591-B4CD-0D063A59C770}"/>
  <bookViews>
    <workbookView xWindow="-28920" yWindow="-4830" windowWidth="29040" windowHeight="15990" xr2:uid="{C87EAA4B-CCF6-4161-B98B-966569C3B3ED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3" i="2" l="1"/>
  <c r="F122" i="2"/>
  <c r="F121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3" i="2"/>
  <c r="F72" i="2"/>
  <c r="F71" i="2"/>
  <c r="F59" i="2"/>
  <c r="F58" i="2"/>
  <c r="F57" i="2"/>
  <c r="F56" i="2"/>
  <c r="F55" i="2"/>
  <c r="F54" i="2"/>
  <c r="F52" i="2"/>
  <c r="F50" i="2"/>
  <c r="F48" i="2"/>
  <c r="F47" i="2"/>
  <c r="F46" i="2"/>
  <c r="F45" i="2"/>
  <c r="F44" i="2"/>
  <c r="F43" i="2"/>
  <c r="F42" i="2"/>
  <c r="F31" i="2"/>
  <c r="F29" i="2"/>
  <c r="F28" i="2"/>
  <c r="F26" i="2"/>
  <c r="F24" i="2"/>
  <c r="F23" i="2"/>
  <c r="F22" i="2"/>
  <c r="F21" i="2"/>
  <c r="F20" i="2"/>
  <c r="F19" i="2"/>
  <c r="F18" i="2"/>
  <c r="F16" i="2"/>
  <c r="F13" i="2"/>
  <c r="F11" i="2"/>
  <c r="F10" i="2"/>
  <c r="F12" i="2" l="1"/>
  <c r="F33" i="2" s="1"/>
  <c r="F40" i="2" s="1"/>
  <c r="F62" i="2" s="1"/>
  <c r="F69" i="2" s="1"/>
  <c r="F94" i="2" s="1"/>
  <c r="F101" i="2" s="1"/>
  <c r="F130" i="2" s="1"/>
</calcChain>
</file>

<file path=xl/sharedStrings.xml><?xml version="1.0" encoding="utf-8"?>
<sst xmlns="http://schemas.openxmlformats.org/spreadsheetml/2006/main" count="161" uniqueCount="92">
  <si>
    <t/>
  </si>
  <si>
    <t>Item</t>
  </si>
  <si>
    <t>Bill description</t>
  </si>
  <si>
    <t>Unit</t>
  </si>
  <si>
    <t>Rate</t>
  </si>
  <si>
    <t>Amount</t>
  </si>
  <si>
    <t>FOR THE RECONSTRUCTION OF NATIONAL ROUTE N001 SECTION 29 THROUGH THE TOWN OF MUSINA</t>
  </si>
  <si>
    <t>UNDER CONTRACT SANRAL N.001-290-2022/1</t>
  </si>
  <si>
    <t>Qty</t>
  </si>
  <si>
    <t>Total Amount</t>
  </si>
  <si>
    <t>C5.1</t>
  </si>
  <si>
    <t>ROADBED</t>
  </si>
  <si>
    <t>C5.1.1</t>
  </si>
  <si>
    <t>ROADBED CONSTRUCTION AND COMPACTION:</t>
  </si>
  <si>
    <t>C5.1.1.1</t>
  </si>
  <si>
    <t>Compaction of in-situ material to 93 % of MDD</t>
  </si>
  <si>
    <t>(a)</t>
  </si>
  <si>
    <t>Segmental block paving areas for pedestrians</t>
  </si>
  <si>
    <t>m3</t>
  </si>
  <si>
    <t>CONCRETE LAYERS</t>
  </si>
  <si>
    <t>C6.2</t>
  </si>
  <si>
    <t>SEGMENTAL BLOCK PAVING LAYERS</t>
  </si>
  <si>
    <t>C6.2.1</t>
  </si>
  <si>
    <t>SEGMENTAL BLOCK PAVING:</t>
  </si>
  <si>
    <t>Concrete block paving using new (Class 35, Type W, S-C) 60mm thick in Herringbone pattern</t>
  </si>
  <si>
    <t>m2</t>
  </si>
  <si>
    <t>(b)</t>
  </si>
  <si>
    <t>Concrete block paving using recovered, stacked Interlocking block paving (Type A, B and C) 80mm thick in herringbone pattern</t>
  </si>
  <si>
    <t>(c)</t>
  </si>
  <si>
    <t>Concrete block paving using recovered, stacked Brick Paving 60mm Thick in Herringbone pattern</t>
  </si>
  <si>
    <t>C6.2.3</t>
  </si>
  <si>
    <t>PROVISION AND APPLICATION OF APPROVED HERBICIDE AND ANT POISON:</t>
  </si>
  <si>
    <t>C6.2.3.1</t>
  </si>
  <si>
    <t>Provision of materials</t>
  </si>
  <si>
    <t>PC Sum</t>
  </si>
  <si>
    <t>C6.2.3.2</t>
  </si>
  <si>
    <t>Contractor’s charges and profit added to the prime cost sum</t>
  </si>
  <si>
    <t>%.</t>
  </si>
  <si>
    <t>C4.3.16</t>
  </si>
  <si>
    <t>STACKING PAVING BLOCKS AND ROAD EDGING:</t>
  </si>
  <si>
    <t>C4.3.16.1</t>
  </si>
  <si>
    <t>Paving blocks</t>
  </si>
  <si>
    <t>Interlocking block paving (Type A, B and C) 80mm thick</t>
  </si>
  <si>
    <t>No</t>
  </si>
  <si>
    <t>Block paving (Type W) 60mm thick</t>
  </si>
  <si>
    <t>Total Carried Forward</t>
  </si>
  <si>
    <t>Amount Brought Forward</t>
  </si>
  <si>
    <t>SUBCONTRACT NO. N.001-290-2022/1_SC06</t>
  </si>
  <si>
    <t>C3.3</t>
  </si>
  <si>
    <t>CONCRETE KERBING AND CHANNELING, ASPHALT BERMS, CHUTES, DOWNPIPES, AS WELL AS CONCRETE, STONE PITCHED AND GABION LININGS FOR OPEN DRAINS</t>
  </si>
  <si>
    <t>C4.3.20</t>
  </si>
  <si>
    <t>SPOILING OF PAVING BLOCKS AND ROAD EDGING IN SPOIL SITES DESIGNATED BY THE CONTRACTOR:</t>
  </si>
  <si>
    <t>C4.3.20.1</t>
  </si>
  <si>
    <t>EARTHWORKS AND PAVEMENT LAYERS CONSTRUCTION</t>
  </si>
  <si>
    <t>DRAINAGE</t>
  </si>
  <si>
    <t>C4.3.13</t>
  </si>
  <si>
    <t>LIFTING OF EXISTING PAVING BLOCKS:</t>
  </si>
  <si>
    <t>C4.3.13.2</t>
  </si>
  <si>
    <t>Using labour enhanced methods of construction</t>
  </si>
  <si>
    <t>GENERAL</t>
  </si>
  <si>
    <t>C1.3</t>
  </si>
  <si>
    <t>CONTRACTOR'S GENERAL OBLIGATIONS</t>
  </si>
  <si>
    <t>C1.3.1.2</t>
  </si>
  <si>
    <t>TENDERER: __________________________________________________________________________________</t>
  </si>
  <si>
    <t>Value-related obligations (to a maximum of 15% of the tendered sum excluding VAT)</t>
  </si>
  <si>
    <t>C3.3.8</t>
  </si>
  <si>
    <t>LININGS FOR OPEN DRAINS:</t>
  </si>
  <si>
    <t>C3.3.8.1</t>
  </si>
  <si>
    <t>Cast in situ concrete lining</t>
  </si>
  <si>
    <t>Class C24/30-20 concrete at entrances or accesses</t>
  </si>
  <si>
    <t>Class C24/30-20 concrete at kerb inlet structures</t>
  </si>
  <si>
    <t>C3.3.8.2</t>
  </si>
  <si>
    <t>Class U2 surface finish to cast in situ concrete (Type A and Type F)</t>
  </si>
  <si>
    <t>At entrances or accesses</t>
  </si>
  <si>
    <t>At kerb inlet structures</t>
  </si>
  <si>
    <t>C3.3.9</t>
  </si>
  <si>
    <t>FORMWORK TO CAST-IN-SITU CONCRETE LINING FOR OPEN DRAINS (CLASS F2 SURFACE FINISH):</t>
  </si>
  <si>
    <t>C3.3.9.2</t>
  </si>
  <si>
    <t>To sides with formwork on both internal and external faces (each face measured)</t>
  </si>
  <si>
    <t>C3.3.9.3</t>
  </si>
  <si>
    <t>To ends of slabs</t>
  </si>
  <si>
    <t>C3.3.10</t>
  </si>
  <si>
    <t>SEALED JOINTS IN CONCRETE AND STONE PITCHED LININGS OF OPEN DRAINS (10mm FLEXCELL "OR SIMILAR APPROVED" COMPLETE AS SHOWN ON DRAWING KBK/2312/04/009)</t>
  </si>
  <si>
    <t>m</t>
  </si>
  <si>
    <t>C3.3.12</t>
  </si>
  <si>
    <t>REINFORCEMENT:</t>
  </si>
  <si>
    <t>C3.3.13</t>
  </si>
  <si>
    <t>Polymer film sheeting (0.25 mm thick) for concrete-lined open drains</t>
  </si>
  <si>
    <t>C3.3.14</t>
  </si>
  <si>
    <t>CUTTING BITUMINOUS SURFACING AND PAVEMENT LAYERS FOR CONCRETE KERBING, CHANNELING OR CONCRETE-LINED DRAINS</t>
  </si>
  <si>
    <t>FOR BLOCK PAVING AND CONCRETE LINING</t>
  </si>
  <si>
    <t>Lump 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</si>
</sst>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&quot;* #,##0.00_-;\-&quot;R&quot;* #,##0.00_-;_-&quot;R&quot;* &quot;-&quot;??_-;_-@_-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6">
    <xf numFmtId="0" fontId="0" fillId="0" borderId="0" xfId="0"/>
    <xf numFmtId="44" fontId="1" fillId="0" borderId="5" xfId="1" applyFont="1" applyBorder="1" applyAlignment="1" applyProtection="1">
      <alignment horizontal="right" vertical="top"/>
      <protection locked="0"/>
    </xf>
    <xf numFmtId="44" fontId="0" fillId="0" borderId="5" xfId="1" applyFont="1" applyBorder="1" applyAlignment="1" applyProtection="1">
      <alignment horizontal="right" vertical="top"/>
      <protection locked="0"/>
    </xf>
    <xf numFmtId="44" fontId="0" fillId="0" borderId="5" xfId="1" applyFont="1" applyBorder="1" applyAlignment="1" applyProtection="1">
      <alignment vertical="top"/>
      <protection locked="0"/>
    </xf>
    <xf numFmtId="44" fontId="0" fillId="0" borderId="5" xfId="1" applyFont="1" applyBorder="1" applyAlignment="1" applyProtection="1">
      <alignment vertical="top" wrapText="1"/>
      <protection locked="0"/>
    </xf>
    <xf numFmtId="44" fontId="0" fillId="0" borderId="5" xfId="1" applyFont="1" applyBorder="1" applyAlignment="1" applyProtection="1">
      <alignment horizontal="center" vertical="center"/>
      <protection locked="0"/>
    </xf>
    <xf numFmtId="44" fontId="0" fillId="0" borderId="5" xfId="1" applyFont="1" applyFill="1" applyBorder="1" applyAlignment="1" applyProtection="1">
      <alignment vertical="top"/>
      <protection locked="0"/>
    </xf>
    <xf numFmtId="49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4" fontId="2" fillId="0" borderId="0" xfId="1" applyFont="1" applyAlignment="1" applyProtection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4" fontId="2" fillId="2" borderId="1" xfId="1" applyFont="1" applyFill="1" applyBorder="1" applyAlignment="1" applyProtection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4" fontId="2" fillId="0" borderId="4" xfId="1" applyFont="1" applyBorder="1" applyAlignment="1" applyProtection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center"/>
    </xf>
    <xf numFmtId="44" fontId="2" fillId="0" borderId="5" xfId="1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vertical="top"/>
    </xf>
    <xf numFmtId="49" fontId="1" fillId="0" borderId="5" xfId="0" applyNumberFormat="1" applyFont="1" applyBorder="1" applyAlignment="1">
      <alignment horizontal="center" vertical="top"/>
    </xf>
    <xf numFmtId="0" fontId="1" fillId="0" borderId="5" xfId="0" applyFont="1" applyBorder="1" applyAlignment="1">
      <alignment horizontal="right" vertical="top"/>
    </xf>
    <xf numFmtId="44" fontId="0" fillId="0" borderId="5" xfId="1" applyFont="1" applyBorder="1" applyAlignment="1" applyProtection="1">
      <alignment vertical="top"/>
    </xf>
    <xf numFmtId="0" fontId="1" fillId="0" borderId="0" xfId="0" applyFont="1"/>
    <xf numFmtId="49" fontId="0" fillId="0" borderId="5" xfId="0" applyNumberFormat="1" applyBorder="1" applyAlignment="1">
      <alignment vertical="top"/>
    </xf>
    <xf numFmtId="0" fontId="0" fillId="0" borderId="7" xfId="0" applyBorder="1" applyAlignment="1">
      <alignment vertical="top" wrapText="1"/>
    </xf>
    <xf numFmtId="49" fontId="0" fillId="0" borderId="5" xfId="0" applyNumberFormat="1" applyBorder="1" applyAlignment="1">
      <alignment horizontal="center" vertical="top"/>
    </xf>
    <xf numFmtId="2" fontId="0" fillId="0" borderId="5" xfId="0" applyNumberFormat="1" applyBorder="1" applyAlignment="1">
      <alignment horizontal="right" vertical="top"/>
    </xf>
    <xf numFmtId="44" fontId="0" fillId="0" borderId="0" xfId="1" applyFont="1" applyAlignment="1" applyProtection="1">
      <alignment vertical="top"/>
    </xf>
    <xf numFmtId="0" fontId="0" fillId="0" borderId="5" xfId="0" applyBorder="1" applyAlignment="1">
      <alignment vertical="top"/>
    </xf>
    <xf numFmtId="49" fontId="1" fillId="0" borderId="5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vertical="top" wrapText="1"/>
    </xf>
    <xf numFmtId="2" fontId="0" fillId="0" borderId="5" xfId="0" applyNumberFormat="1" applyBorder="1" applyAlignment="1">
      <alignment vertical="top"/>
    </xf>
    <xf numFmtId="49" fontId="0" fillId="0" borderId="5" xfId="0" applyNumberFormat="1" applyBorder="1" applyAlignment="1">
      <alignment horizontal="center" vertical="top" wrapText="1"/>
    </xf>
    <xf numFmtId="2" fontId="0" fillId="0" borderId="5" xfId="0" applyNumberFormat="1" applyBorder="1" applyAlignment="1">
      <alignment vertical="top" wrapText="1"/>
    </xf>
    <xf numFmtId="0" fontId="1" fillId="0" borderId="0" xfId="0" applyFont="1" applyAlignment="1">
      <alignment vertical="top" wrapText="1"/>
    </xf>
    <xf numFmtId="44" fontId="0" fillId="0" borderId="1" xfId="1" applyFont="1" applyBorder="1" applyAlignment="1" applyProtection="1">
      <alignment horizontal="right" vertical="top"/>
    </xf>
    <xf numFmtId="44" fontId="0" fillId="0" borderId="1" xfId="1" applyFont="1" applyBorder="1" applyAlignment="1" applyProtection="1">
      <alignment horizontal="right" vertical="center"/>
    </xf>
    <xf numFmtId="0" fontId="1" fillId="0" borderId="5" xfId="0" applyFont="1" applyBorder="1" applyAlignment="1">
      <alignment vertical="top" wrapText="1"/>
    </xf>
    <xf numFmtId="44" fontId="0" fillId="0" borderId="5" xfId="1" applyFont="1" applyFill="1" applyBorder="1" applyAlignment="1" applyProtection="1">
      <alignment vertical="top"/>
    </xf>
    <xf numFmtId="0" fontId="0" fillId="0" borderId="0" xfId="0" applyAlignment="1">
      <alignment vertical="top" wrapText="1"/>
    </xf>
    <xf numFmtId="49" fontId="1" fillId="0" borderId="5" xfId="0" applyNumberFormat="1" applyFont="1" applyBorder="1" applyAlignment="1">
      <alignment horizontal="left" vertical="top" wrapText="1"/>
    </xf>
    <xf numFmtId="4" fontId="0" fillId="0" borderId="5" xfId="0" applyNumberFormat="1" applyBorder="1" applyAlignment="1">
      <alignment vertical="top"/>
    </xf>
    <xf numFmtId="49" fontId="0" fillId="0" borderId="5" xfId="0" applyNumberFormat="1" applyBorder="1" applyAlignment="1">
      <alignment horizontal="right" vertical="top"/>
    </xf>
    <xf numFmtId="49" fontId="0" fillId="0" borderId="7" xfId="0" applyNumberFormat="1" applyBorder="1" applyAlignment="1">
      <alignment horizontal="right" vertical="top"/>
    </xf>
    <xf numFmtId="44" fontId="0" fillId="0" borderId="5" xfId="1" applyFont="1" applyBorder="1" applyAlignment="1" applyProtection="1">
      <alignment horizontal="right" vertical="center"/>
    </xf>
    <xf numFmtId="44" fontId="0" fillId="0" borderId="7" xfId="0" applyNumberFormat="1" applyBorder="1" applyAlignment="1">
      <alignment vertical="top" wrapText="1"/>
    </xf>
    <xf numFmtId="44" fontId="0" fillId="0" borderId="1" xfId="1" applyFont="1" applyBorder="1" applyAlignment="1" applyProtection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horizontal="center" vertical="top"/>
    </xf>
    <xf numFmtId="0" fontId="0" fillId="0" borderId="0" xfId="0" applyAlignment="1">
      <alignment vertical="top"/>
    </xf>
    <xf numFmtId="49" fontId="0" fillId="0" borderId="5" xfId="0" applyNumberFormat="1" applyBorder="1" applyAlignment="1" applyProtection="1">
      <alignment horizontal="right" vertical="top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4" fontId="2" fillId="0" borderId="4" xfId="1" applyFont="1" applyBorder="1" applyAlignment="1" applyProtection="1">
      <alignment horizontal="center" vertical="center"/>
      <protection locked="0"/>
    </xf>
    <xf numFmtId="44" fontId="2" fillId="0" borderId="5" xfId="1" applyFont="1" applyBorder="1" applyAlignment="1" applyProtection="1">
      <alignment horizontal="center" vertical="center"/>
      <protection locked="0"/>
    </xf>
    <xf numFmtId="44" fontId="0" fillId="0" borderId="0" xfId="1" applyFont="1" applyAlignment="1" applyProtection="1">
      <alignment vertical="top"/>
      <protection locked="0"/>
    </xf>
    <xf numFmtId="9" fontId="0" fillId="0" borderId="5" xfId="2" applyFont="1" applyBorder="1" applyAlignment="1" applyProtection="1">
      <alignment vertical="top"/>
      <protection locked="0"/>
    </xf>
    <xf numFmtId="49" fontId="0" fillId="0" borderId="2" xfId="0" applyNumberFormat="1" applyBorder="1" applyAlignment="1">
      <alignment horizontal="right" vertical="top"/>
    </xf>
    <xf numFmtId="49" fontId="0" fillId="0" borderId="6" xfId="0" applyNumberFormat="1" applyBorder="1" applyAlignment="1">
      <alignment horizontal="right" vertical="top"/>
    </xf>
    <xf numFmtId="49" fontId="0" fillId="0" borderId="3" xfId="0" applyNumberFormat="1" applyBorder="1" applyAlignment="1">
      <alignment horizontal="right" vertical="top"/>
    </xf>
    <xf numFmtId="49" fontId="0" fillId="0" borderId="1" xfId="0" applyNumberFormat="1" applyBorder="1" applyAlignment="1">
      <alignment horizontal="right" vertical="top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0E2C4-48F2-486B-9F25-7460E6E9C382}">
  <dimension ref="A1:K133"/>
  <sheetViews>
    <sheetView tabSelected="1" view="pageLayout" zoomScaleNormal="100" workbookViewId="0">
      <selection activeCell="E12" sqref="E12"/>
    </sheetView>
  </sheetViews>
  <sheetFormatPr defaultRowHeight="15" x14ac:dyDescent="0.25"/>
  <cols>
    <col min="1" max="1" width="8.85546875" style="52" customWidth="1"/>
    <col min="2" max="2" width="35" style="44" bestFit="1" customWidth="1"/>
    <col min="3" max="3" width="9.85546875" style="53" bestFit="1" customWidth="1"/>
    <col min="4" max="4" width="8.7109375" style="54" customWidth="1"/>
    <col min="5" max="5" width="12.28515625" style="32" customWidth="1"/>
    <col min="6" max="6" width="15.7109375" style="32" customWidth="1"/>
  </cols>
  <sheetData>
    <row r="1" spans="1:6" s="8" customFormat="1" ht="19.5" customHeight="1" x14ac:dyDescent="0.25">
      <c r="A1" s="7" t="s">
        <v>47</v>
      </c>
      <c r="C1" s="9" t="s">
        <v>0</v>
      </c>
      <c r="E1" s="10"/>
      <c r="F1" s="10"/>
    </row>
    <row r="2" spans="1:6" s="8" customFormat="1" ht="19.5" customHeight="1" x14ac:dyDescent="0.25">
      <c r="A2" s="7" t="s">
        <v>90</v>
      </c>
      <c r="C2" s="9"/>
      <c r="E2" s="10"/>
      <c r="F2" s="10"/>
    </row>
    <row r="3" spans="1:6" s="8" customFormat="1" ht="19.5" customHeight="1" x14ac:dyDescent="0.25">
      <c r="A3" s="7" t="s">
        <v>7</v>
      </c>
      <c r="C3" s="9"/>
      <c r="E3" s="10"/>
      <c r="F3" s="10"/>
    </row>
    <row r="4" spans="1:6" s="8" customFormat="1" ht="19.5" customHeight="1" x14ac:dyDescent="0.25">
      <c r="A4" s="7" t="s">
        <v>6</v>
      </c>
      <c r="C4" s="9"/>
      <c r="E4" s="10"/>
      <c r="F4" s="10"/>
    </row>
    <row r="5" spans="1:6" s="8" customFormat="1" ht="20.100000000000001" customHeight="1" x14ac:dyDescent="0.25">
      <c r="A5" s="56" t="s">
        <v>63</v>
      </c>
      <c r="B5" s="57"/>
      <c r="C5" s="9"/>
      <c r="E5" s="10"/>
      <c r="F5" s="10"/>
    </row>
    <row r="6" spans="1:6" s="8" customFormat="1" ht="20.100000000000001" customHeight="1" x14ac:dyDescent="0.25">
      <c r="A6" s="11" t="s">
        <v>1</v>
      </c>
      <c r="B6" s="12" t="s">
        <v>2</v>
      </c>
      <c r="C6" s="13" t="s">
        <v>3</v>
      </c>
      <c r="D6" s="12" t="s">
        <v>8</v>
      </c>
      <c r="E6" s="14" t="s">
        <v>4</v>
      </c>
      <c r="F6" s="14" t="s">
        <v>5</v>
      </c>
    </row>
    <row r="7" spans="1:6" s="8" customFormat="1" ht="15" customHeight="1" x14ac:dyDescent="0.25">
      <c r="A7" s="15"/>
      <c r="B7" s="16"/>
      <c r="C7" s="15"/>
      <c r="D7" s="16"/>
      <c r="E7" s="58"/>
      <c r="F7" s="17"/>
    </row>
    <row r="8" spans="1:6" s="8" customFormat="1" ht="15" customHeight="1" x14ac:dyDescent="0.25">
      <c r="A8" s="18"/>
      <c r="B8" s="19" t="s">
        <v>59</v>
      </c>
      <c r="C8" s="18"/>
      <c r="D8" s="20"/>
      <c r="E8" s="59"/>
      <c r="F8" s="21"/>
    </row>
    <row r="9" spans="1:6" s="8" customFormat="1" ht="15" customHeight="1" x14ac:dyDescent="0.25">
      <c r="A9" s="18"/>
      <c r="B9" s="22"/>
      <c r="C9" s="18"/>
      <c r="D9" s="20"/>
      <c r="E9" s="59"/>
      <c r="F9" s="21"/>
    </row>
    <row r="10" spans="1:6" s="27" customFormat="1" ht="15" customHeight="1" x14ac:dyDescent="0.25">
      <c r="A10" s="23" t="s">
        <v>60</v>
      </c>
      <c r="B10" s="19" t="s">
        <v>61</v>
      </c>
      <c r="C10" s="24"/>
      <c r="D10" s="25"/>
      <c r="E10" s="1"/>
      <c r="F10" s="26" t="str">
        <f>IF(E10=0,"",D10*E10)</f>
        <v/>
      </c>
    </row>
    <row r="11" spans="1:6" ht="15" customHeight="1" x14ac:dyDescent="0.25">
      <c r="A11" s="28"/>
      <c r="B11" s="29"/>
      <c r="C11" s="30"/>
      <c r="D11" s="31"/>
      <c r="E11" s="2"/>
      <c r="F11" s="26" t="str">
        <f>IF(E11=0,"",D11*E11)</f>
        <v/>
      </c>
    </row>
    <row r="12" spans="1:6" ht="45.75" customHeight="1" x14ac:dyDescent="0.25">
      <c r="A12" s="28" t="s">
        <v>62</v>
      </c>
      <c r="B12" s="29" t="s">
        <v>64</v>
      </c>
      <c r="C12" s="30" t="s">
        <v>91</v>
      </c>
      <c r="D12" s="31">
        <v>1</v>
      </c>
      <c r="E12" s="60"/>
      <c r="F12" s="26" t="str">
        <f>IF(E12=0,"",D12*E12)</f>
        <v/>
      </c>
    </row>
    <row r="13" spans="1:6" ht="15" customHeight="1" x14ac:dyDescent="0.25">
      <c r="A13" s="28"/>
      <c r="B13" s="29"/>
      <c r="C13" s="30"/>
      <c r="D13" s="31"/>
      <c r="E13" s="2"/>
      <c r="F13" s="26" t="str">
        <f>IF(E13=0,"",D13*E13)</f>
        <v/>
      </c>
    </row>
    <row r="14" spans="1:6" x14ac:dyDescent="0.25">
      <c r="A14" s="28"/>
      <c r="B14" s="19" t="s">
        <v>54</v>
      </c>
      <c r="C14" s="30"/>
      <c r="D14" s="33"/>
      <c r="E14" s="3"/>
      <c r="F14" s="26"/>
    </row>
    <row r="15" spans="1:6" x14ac:dyDescent="0.25">
      <c r="A15" s="28"/>
      <c r="B15" s="29"/>
      <c r="C15" s="30"/>
      <c r="D15" s="33"/>
      <c r="E15" s="3"/>
      <c r="F15" s="26"/>
    </row>
    <row r="16" spans="1:6" ht="75" x14ac:dyDescent="0.25">
      <c r="A16" s="23" t="s">
        <v>48</v>
      </c>
      <c r="B16" s="19" t="s">
        <v>49</v>
      </c>
      <c r="C16" s="30"/>
      <c r="D16" s="33"/>
      <c r="E16" s="3"/>
      <c r="F16" s="26" t="str">
        <f>IF(E16=0,"",D16*E16)</f>
        <v/>
      </c>
    </row>
    <row r="17" spans="1:11" x14ac:dyDescent="0.25">
      <c r="A17" s="23"/>
      <c r="B17" s="19"/>
      <c r="C17" s="30"/>
      <c r="D17" s="33"/>
      <c r="E17" s="3"/>
      <c r="F17" s="26"/>
    </row>
    <row r="18" spans="1:11" x14ac:dyDescent="0.25">
      <c r="A18" s="23" t="s">
        <v>65</v>
      </c>
      <c r="B18" s="19" t="s">
        <v>66</v>
      </c>
      <c r="C18" s="34"/>
      <c r="D18" s="35"/>
      <c r="E18" s="3"/>
      <c r="F18" s="26" t="str">
        <f t="shared" ref="F18:F24" si="0">IF(E18=0,"",D18*E18)</f>
        <v/>
      </c>
    </row>
    <row r="19" spans="1:11" x14ac:dyDescent="0.25">
      <c r="A19" s="28"/>
      <c r="B19" s="29"/>
      <c r="C19" s="30"/>
      <c r="D19" s="36"/>
      <c r="E19" s="3"/>
      <c r="F19" s="26" t="str">
        <f t="shared" si="0"/>
        <v/>
      </c>
    </row>
    <row r="20" spans="1:11" x14ac:dyDescent="0.25">
      <c r="A20" s="23" t="s">
        <v>67</v>
      </c>
      <c r="B20" s="19" t="s">
        <v>68</v>
      </c>
      <c r="C20" s="30"/>
      <c r="D20" s="36"/>
      <c r="E20" s="3"/>
      <c r="F20" s="26" t="str">
        <f t="shared" si="0"/>
        <v/>
      </c>
    </row>
    <row r="21" spans="1:11" x14ac:dyDescent="0.25">
      <c r="A21" s="28"/>
      <c r="B21" s="29"/>
      <c r="C21" s="30"/>
      <c r="D21" s="36"/>
      <c r="E21" s="3"/>
      <c r="F21" s="26" t="str">
        <f t="shared" si="0"/>
        <v/>
      </c>
    </row>
    <row r="22" spans="1:11" ht="30" x14ac:dyDescent="0.25">
      <c r="A22" s="28" t="s">
        <v>16</v>
      </c>
      <c r="B22" s="29" t="s">
        <v>69</v>
      </c>
      <c r="C22" s="30" t="s">
        <v>18</v>
      </c>
      <c r="D22" s="36">
        <v>15</v>
      </c>
      <c r="E22" s="3"/>
      <c r="F22" s="26" t="str">
        <f t="shared" si="0"/>
        <v/>
      </c>
    </row>
    <row r="23" spans="1:11" x14ac:dyDescent="0.25">
      <c r="A23" s="28"/>
      <c r="B23" s="29"/>
      <c r="C23" s="30"/>
      <c r="D23" s="36"/>
      <c r="E23" s="3"/>
      <c r="F23" s="26" t="str">
        <f t="shared" si="0"/>
        <v/>
      </c>
    </row>
    <row r="24" spans="1:11" s="39" customFormat="1" ht="30" x14ac:dyDescent="0.25">
      <c r="A24" s="28" t="s">
        <v>26</v>
      </c>
      <c r="B24" s="29" t="s">
        <v>70</v>
      </c>
      <c r="C24" s="37" t="s">
        <v>18</v>
      </c>
      <c r="D24" s="38">
        <v>5</v>
      </c>
      <c r="E24" s="3"/>
      <c r="F24" s="26" t="str">
        <f t="shared" si="0"/>
        <v/>
      </c>
      <c r="G24"/>
      <c r="H24"/>
      <c r="I24"/>
      <c r="J24"/>
      <c r="K24"/>
    </row>
    <row r="25" spans="1:11" x14ac:dyDescent="0.25">
      <c r="A25" s="23"/>
      <c r="B25" s="19"/>
      <c r="C25" s="30"/>
      <c r="D25" s="33"/>
      <c r="E25" s="3"/>
      <c r="F25" s="26"/>
    </row>
    <row r="26" spans="1:11" ht="30" x14ac:dyDescent="0.25">
      <c r="A26" s="23" t="s">
        <v>71</v>
      </c>
      <c r="B26" s="19" t="s">
        <v>72</v>
      </c>
      <c r="C26" s="34"/>
      <c r="D26" s="35"/>
      <c r="E26" s="3"/>
      <c r="F26" s="26" t="str">
        <f>IF(E26=0,"",D26*E26)</f>
        <v/>
      </c>
    </row>
    <row r="27" spans="1:11" x14ac:dyDescent="0.25">
      <c r="A27" s="23"/>
      <c r="B27" s="19"/>
      <c r="C27" s="34"/>
      <c r="D27" s="35"/>
      <c r="E27" s="3"/>
      <c r="F27" s="26"/>
    </row>
    <row r="28" spans="1:11" x14ac:dyDescent="0.25">
      <c r="A28" s="28" t="s">
        <v>16</v>
      </c>
      <c r="B28" s="29" t="s">
        <v>73</v>
      </c>
      <c r="C28" s="30" t="s">
        <v>25</v>
      </c>
      <c r="D28" s="36">
        <v>75</v>
      </c>
      <c r="E28" s="3"/>
      <c r="F28" s="26" t="str">
        <f>IF(E28=0,"",D28*E28)</f>
        <v/>
      </c>
    </row>
    <row r="29" spans="1:11" x14ac:dyDescent="0.25">
      <c r="A29" s="28"/>
      <c r="B29" s="29"/>
      <c r="C29" s="30"/>
      <c r="D29" s="36"/>
      <c r="E29" s="3"/>
      <c r="F29" s="26" t="str">
        <f>IF(E29=0,"",D29*E29)</f>
        <v/>
      </c>
    </row>
    <row r="30" spans="1:11" x14ac:dyDescent="0.25">
      <c r="A30" s="28"/>
      <c r="B30" s="29"/>
      <c r="C30" s="30"/>
      <c r="D30" s="36"/>
      <c r="E30" s="3"/>
      <c r="F30" s="26"/>
    </row>
    <row r="31" spans="1:11" x14ac:dyDescent="0.25">
      <c r="A31" s="28" t="s">
        <v>26</v>
      </c>
      <c r="B31" s="29" t="s">
        <v>74</v>
      </c>
      <c r="C31" s="30" t="s">
        <v>25</v>
      </c>
      <c r="D31" s="36">
        <v>25</v>
      </c>
      <c r="E31" s="3"/>
      <c r="F31" s="26" t="str">
        <f>IF(E31=0,"",D31*E31)</f>
        <v/>
      </c>
    </row>
    <row r="32" spans="1:11" x14ac:dyDescent="0.25">
      <c r="A32" s="23"/>
      <c r="B32" s="19"/>
      <c r="C32" s="30"/>
      <c r="D32" s="33"/>
      <c r="E32" s="3"/>
      <c r="F32" s="26"/>
    </row>
    <row r="33" spans="1:6" x14ac:dyDescent="0.25">
      <c r="A33" s="65" t="s">
        <v>45</v>
      </c>
      <c r="B33" s="65"/>
      <c r="C33" s="65"/>
      <c r="D33" s="65"/>
      <c r="E33" s="65"/>
      <c r="F33" s="40" t="str">
        <f>IF(SUM(E7:E32)=0,"",SUM(F7:F32))</f>
        <v/>
      </c>
    </row>
    <row r="34" spans="1:6" ht="19.5" customHeight="1" x14ac:dyDescent="0.25">
      <c r="A34" s="7" t="s">
        <v>47</v>
      </c>
      <c r="B34" s="8"/>
      <c r="C34" s="9" t="s">
        <v>0</v>
      </c>
      <c r="D34" s="8"/>
      <c r="E34" s="10"/>
      <c r="F34" s="10"/>
    </row>
    <row r="35" spans="1:6" ht="19.5" customHeight="1" x14ac:dyDescent="0.25">
      <c r="A35" s="7" t="s">
        <v>90</v>
      </c>
      <c r="B35" s="8"/>
      <c r="C35" s="9"/>
      <c r="D35" s="8"/>
      <c r="E35" s="10"/>
      <c r="F35" s="10"/>
    </row>
    <row r="36" spans="1:6" ht="19.5" customHeight="1" x14ac:dyDescent="0.25">
      <c r="A36" s="7" t="s">
        <v>7</v>
      </c>
      <c r="B36" s="8"/>
      <c r="C36" s="9"/>
      <c r="D36" s="8"/>
      <c r="E36" s="10"/>
      <c r="F36" s="10"/>
    </row>
    <row r="37" spans="1:6" ht="19.5" customHeight="1" x14ac:dyDescent="0.25">
      <c r="A37" s="7" t="s">
        <v>6</v>
      </c>
      <c r="B37" s="8"/>
      <c r="C37" s="9"/>
      <c r="D37" s="8"/>
      <c r="E37" s="10"/>
      <c r="F37" s="10"/>
    </row>
    <row r="38" spans="1:6" ht="19.5" customHeight="1" x14ac:dyDescent="0.25">
      <c r="A38" s="56" t="s">
        <v>63</v>
      </c>
      <c r="B38" s="57"/>
      <c r="C38" s="9"/>
      <c r="D38" s="8"/>
      <c r="E38" s="10"/>
      <c r="F38" s="10"/>
    </row>
    <row r="39" spans="1:6" x14ac:dyDescent="0.25">
      <c r="A39" s="11" t="s">
        <v>1</v>
      </c>
      <c r="B39" s="12" t="s">
        <v>2</v>
      </c>
      <c r="C39" s="13" t="s">
        <v>3</v>
      </c>
      <c r="D39" s="12" t="s">
        <v>8</v>
      </c>
      <c r="E39" s="14" t="s">
        <v>4</v>
      </c>
      <c r="F39" s="14" t="s">
        <v>5</v>
      </c>
    </row>
    <row r="40" spans="1:6" x14ac:dyDescent="0.25">
      <c r="A40" s="65" t="s">
        <v>46</v>
      </c>
      <c r="B40" s="65"/>
      <c r="C40" s="65"/>
      <c r="D40" s="65"/>
      <c r="E40" s="65"/>
      <c r="F40" s="41" t="str">
        <f>F33</f>
        <v/>
      </c>
    </row>
    <row r="41" spans="1:6" x14ac:dyDescent="0.25">
      <c r="A41" s="23"/>
      <c r="B41" s="19"/>
      <c r="C41" s="30"/>
      <c r="D41" s="33"/>
      <c r="E41" s="3"/>
      <c r="F41" s="26"/>
    </row>
    <row r="42" spans="1:6" ht="45" x14ac:dyDescent="0.25">
      <c r="A42" s="23" t="s">
        <v>75</v>
      </c>
      <c r="B42" s="19" t="s">
        <v>76</v>
      </c>
      <c r="C42" s="30"/>
      <c r="D42" s="36"/>
      <c r="E42" s="3"/>
      <c r="F42" s="26" t="str">
        <f t="shared" ref="F42:F48" si="1">IF(E42=0,"",D42*E42)</f>
        <v/>
      </c>
    </row>
    <row r="43" spans="1:6" x14ac:dyDescent="0.25">
      <c r="A43" s="28"/>
      <c r="B43" s="29"/>
      <c r="C43" s="30"/>
      <c r="D43" s="36"/>
      <c r="E43" s="3"/>
      <c r="F43" s="26" t="str">
        <f t="shared" si="1"/>
        <v/>
      </c>
    </row>
    <row r="44" spans="1:6" ht="45" x14ac:dyDescent="0.25">
      <c r="A44" s="28" t="s">
        <v>77</v>
      </c>
      <c r="B44" s="29" t="s">
        <v>78</v>
      </c>
      <c r="C44" s="30" t="s">
        <v>25</v>
      </c>
      <c r="D44" s="36">
        <v>20</v>
      </c>
      <c r="E44" s="3"/>
      <c r="F44" s="26" t="str">
        <f t="shared" si="1"/>
        <v/>
      </c>
    </row>
    <row r="45" spans="1:6" x14ac:dyDescent="0.25">
      <c r="A45" s="28"/>
      <c r="B45" s="29"/>
      <c r="C45" s="30"/>
      <c r="D45" s="36"/>
      <c r="E45" s="3"/>
      <c r="F45" s="26" t="str">
        <f t="shared" si="1"/>
        <v/>
      </c>
    </row>
    <row r="46" spans="1:6" x14ac:dyDescent="0.25">
      <c r="A46" s="28" t="s">
        <v>79</v>
      </c>
      <c r="B46" s="29" t="s">
        <v>80</v>
      </c>
      <c r="C46" s="30" t="s">
        <v>25</v>
      </c>
      <c r="D46" s="36">
        <v>10</v>
      </c>
      <c r="E46" s="3"/>
      <c r="F46" s="26" t="str">
        <f t="shared" si="1"/>
        <v/>
      </c>
    </row>
    <row r="47" spans="1:6" x14ac:dyDescent="0.25">
      <c r="A47" s="28"/>
      <c r="B47" s="29"/>
      <c r="C47" s="30"/>
      <c r="D47" s="36"/>
      <c r="E47" s="3"/>
      <c r="F47" s="26" t="str">
        <f t="shared" si="1"/>
        <v/>
      </c>
    </row>
    <row r="48" spans="1:6" ht="75" x14ac:dyDescent="0.25">
      <c r="A48" s="28" t="s">
        <v>81</v>
      </c>
      <c r="B48" s="29" t="s">
        <v>82</v>
      </c>
      <c r="C48" s="37" t="s">
        <v>83</v>
      </c>
      <c r="D48" s="38">
        <v>20</v>
      </c>
      <c r="E48" s="3"/>
      <c r="F48" s="26" t="str">
        <f t="shared" si="1"/>
        <v/>
      </c>
    </row>
    <row r="49" spans="1:6" x14ac:dyDescent="0.25">
      <c r="A49" s="23"/>
      <c r="B49" s="19"/>
      <c r="C49" s="30"/>
      <c r="D49" s="33"/>
      <c r="E49" s="3"/>
      <c r="F49" s="26"/>
    </row>
    <row r="50" spans="1:6" x14ac:dyDescent="0.25">
      <c r="A50" s="23" t="s">
        <v>84</v>
      </c>
      <c r="B50" s="19" t="s">
        <v>85</v>
      </c>
      <c r="C50" s="34"/>
      <c r="D50" s="35"/>
      <c r="E50" s="3"/>
      <c r="F50" s="26" t="str">
        <f>IF(E50=0,"",D50*E50)</f>
        <v/>
      </c>
    </row>
    <row r="51" spans="1:6" x14ac:dyDescent="0.25">
      <c r="A51" s="23"/>
      <c r="B51" s="19"/>
      <c r="C51" s="30"/>
      <c r="D51" s="33"/>
      <c r="E51" s="3"/>
      <c r="F51" s="26"/>
    </row>
    <row r="52" spans="1:6" ht="30" x14ac:dyDescent="0.25">
      <c r="A52" s="28" t="s">
        <v>86</v>
      </c>
      <c r="B52" s="29" t="s">
        <v>87</v>
      </c>
      <c r="C52" s="30" t="s">
        <v>25</v>
      </c>
      <c r="D52" s="36">
        <v>200</v>
      </c>
      <c r="E52" s="3"/>
      <c r="F52" s="26" t="str">
        <f>IF(E52=0,"",D52*E52)</f>
        <v/>
      </c>
    </row>
    <row r="53" spans="1:6" x14ac:dyDescent="0.25">
      <c r="A53" s="23"/>
      <c r="B53" s="19"/>
      <c r="C53" s="30"/>
      <c r="D53" s="33"/>
      <c r="E53" s="3"/>
      <c r="F53" s="26"/>
    </row>
    <row r="54" spans="1:6" ht="60" x14ac:dyDescent="0.25">
      <c r="A54" s="28" t="s">
        <v>88</v>
      </c>
      <c r="B54" s="29" t="s">
        <v>89</v>
      </c>
      <c r="C54" s="37" t="s">
        <v>83</v>
      </c>
      <c r="D54" s="38">
        <v>806.25</v>
      </c>
      <c r="E54" s="3"/>
      <c r="F54" s="26" t="str">
        <f t="shared" ref="F54:F59" si="2">IF(E54=0,"",D54*E54)</f>
        <v/>
      </c>
    </row>
    <row r="55" spans="1:6" x14ac:dyDescent="0.25">
      <c r="A55" s="28"/>
      <c r="B55" s="29"/>
      <c r="C55" s="30"/>
      <c r="D55" s="33"/>
      <c r="E55" s="3"/>
      <c r="F55" s="26" t="str">
        <f t="shared" si="2"/>
        <v/>
      </c>
    </row>
    <row r="56" spans="1:6" ht="45" x14ac:dyDescent="0.25">
      <c r="A56" s="23" t="s">
        <v>50</v>
      </c>
      <c r="B56" s="19" t="s">
        <v>51</v>
      </c>
      <c r="C56" s="34"/>
      <c r="D56" s="42"/>
      <c r="E56" s="6"/>
      <c r="F56" s="43" t="str">
        <f t="shared" si="2"/>
        <v/>
      </c>
    </row>
    <row r="57" spans="1:6" x14ac:dyDescent="0.25">
      <c r="A57" s="28"/>
      <c r="B57" s="29"/>
      <c r="C57" s="30"/>
      <c r="D57" s="33"/>
      <c r="E57" s="6"/>
      <c r="F57" s="43" t="str">
        <f t="shared" si="2"/>
        <v/>
      </c>
    </row>
    <row r="58" spans="1:6" x14ac:dyDescent="0.25">
      <c r="A58" s="28" t="s">
        <v>52</v>
      </c>
      <c r="B58" s="29" t="s">
        <v>41</v>
      </c>
      <c r="C58" s="30" t="s">
        <v>18</v>
      </c>
      <c r="D58" s="36">
        <v>15</v>
      </c>
      <c r="E58" s="6"/>
      <c r="F58" s="43" t="str">
        <f t="shared" si="2"/>
        <v/>
      </c>
    </row>
    <row r="59" spans="1:6" x14ac:dyDescent="0.25">
      <c r="A59" s="28"/>
      <c r="B59" s="29"/>
      <c r="C59" s="30"/>
      <c r="D59" s="33"/>
      <c r="E59" s="6"/>
      <c r="F59" s="43" t="str">
        <f t="shared" si="2"/>
        <v/>
      </c>
    </row>
    <row r="60" spans="1:6" x14ac:dyDescent="0.25">
      <c r="A60" s="28"/>
      <c r="C60" s="30"/>
      <c r="D60" s="33"/>
      <c r="E60" s="6"/>
      <c r="F60" s="43"/>
    </row>
    <row r="61" spans="1:6" x14ac:dyDescent="0.25">
      <c r="A61" s="28"/>
      <c r="C61" s="30"/>
      <c r="D61" s="33"/>
      <c r="E61" s="6"/>
      <c r="F61" s="43"/>
    </row>
    <row r="62" spans="1:6" x14ac:dyDescent="0.25">
      <c r="A62" s="65" t="s">
        <v>45</v>
      </c>
      <c r="B62" s="65"/>
      <c r="C62" s="65"/>
      <c r="D62" s="65"/>
      <c r="E62" s="65"/>
      <c r="F62" s="40" t="str">
        <f>IF(SUM(E41:E61)=0,"",SUM(F40:F61))</f>
        <v/>
      </c>
    </row>
    <row r="63" spans="1:6" ht="19.5" customHeight="1" x14ac:dyDescent="0.25">
      <c r="A63" s="7" t="s">
        <v>47</v>
      </c>
      <c r="B63" s="8"/>
      <c r="C63" s="9" t="s">
        <v>0</v>
      </c>
      <c r="D63" s="8"/>
      <c r="E63" s="10"/>
      <c r="F63" s="10"/>
    </row>
    <row r="64" spans="1:6" ht="19.5" customHeight="1" x14ac:dyDescent="0.25">
      <c r="A64" s="7" t="s">
        <v>90</v>
      </c>
      <c r="B64" s="8"/>
      <c r="C64" s="9"/>
      <c r="D64" s="8"/>
      <c r="E64" s="10"/>
      <c r="F64" s="10"/>
    </row>
    <row r="65" spans="1:6" ht="19.5" customHeight="1" x14ac:dyDescent="0.25">
      <c r="A65" s="7" t="s">
        <v>7</v>
      </c>
      <c r="B65" s="8"/>
      <c r="C65" s="9"/>
      <c r="D65" s="8"/>
      <c r="E65" s="10"/>
      <c r="F65" s="10"/>
    </row>
    <row r="66" spans="1:6" ht="19.5" customHeight="1" x14ac:dyDescent="0.25">
      <c r="A66" s="7" t="s">
        <v>6</v>
      </c>
      <c r="B66" s="8"/>
      <c r="C66" s="9"/>
      <c r="D66" s="8"/>
      <c r="E66" s="10"/>
      <c r="F66" s="10"/>
    </row>
    <row r="67" spans="1:6" ht="19.5" customHeight="1" x14ac:dyDescent="0.25">
      <c r="A67" s="56" t="s">
        <v>63</v>
      </c>
      <c r="B67" s="57"/>
      <c r="C67" s="9"/>
      <c r="D67" s="8"/>
      <c r="E67" s="10"/>
      <c r="F67" s="10"/>
    </row>
    <row r="68" spans="1:6" x14ac:dyDescent="0.25">
      <c r="A68" s="11" t="s">
        <v>1</v>
      </c>
      <c r="B68" s="12" t="s">
        <v>2</v>
      </c>
      <c r="C68" s="13" t="s">
        <v>3</v>
      </c>
      <c r="D68" s="12" t="s">
        <v>8</v>
      </c>
      <c r="E68" s="14" t="s">
        <v>4</v>
      </c>
      <c r="F68" s="14" t="s">
        <v>5</v>
      </c>
    </row>
    <row r="69" spans="1:6" x14ac:dyDescent="0.25">
      <c r="A69" s="65" t="s">
        <v>46</v>
      </c>
      <c r="B69" s="65"/>
      <c r="C69" s="65"/>
      <c r="D69" s="65"/>
      <c r="E69" s="65"/>
      <c r="F69" s="41" t="str">
        <f>F62</f>
        <v/>
      </c>
    </row>
    <row r="70" spans="1:6" x14ac:dyDescent="0.25">
      <c r="A70" s="28"/>
      <c r="C70" s="30"/>
      <c r="D70" s="33"/>
      <c r="E70" s="6"/>
      <c r="F70" s="43"/>
    </row>
    <row r="71" spans="1:6" ht="30" x14ac:dyDescent="0.25">
      <c r="A71" s="28"/>
      <c r="B71" s="39" t="s">
        <v>53</v>
      </c>
      <c r="C71" s="30"/>
      <c r="D71" s="33"/>
      <c r="E71" s="3"/>
      <c r="F71" s="26" t="str">
        <f>IF(E71=0,"",D71*E71)</f>
        <v/>
      </c>
    </row>
    <row r="72" spans="1:6" x14ac:dyDescent="0.25">
      <c r="A72" s="28"/>
      <c r="B72" s="29"/>
      <c r="C72" s="30"/>
      <c r="D72" s="33"/>
      <c r="E72" s="3"/>
      <c r="F72" s="26" t="str">
        <f>IF(E72=0,"",D72*E72)</f>
        <v/>
      </c>
    </row>
    <row r="73" spans="1:6" s="39" customFormat="1" x14ac:dyDescent="0.25">
      <c r="A73" s="45" t="s">
        <v>10</v>
      </c>
      <c r="B73" s="19" t="s">
        <v>11</v>
      </c>
      <c r="C73" s="34" t="s">
        <v>0</v>
      </c>
      <c r="D73" s="42"/>
      <c r="E73" s="4"/>
      <c r="F73" s="26" t="str">
        <f>IF(E73=0,"",D73*E73)</f>
        <v/>
      </c>
    </row>
    <row r="74" spans="1:6" x14ac:dyDescent="0.25">
      <c r="A74" s="28"/>
      <c r="B74" s="29"/>
      <c r="C74" s="30"/>
      <c r="D74" s="33"/>
      <c r="E74" s="3"/>
      <c r="F74" s="26"/>
    </row>
    <row r="75" spans="1:6" ht="30" x14ac:dyDescent="0.25">
      <c r="A75" s="23" t="s">
        <v>12</v>
      </c>
      <c r="B75" s="19" t="s">
        <v>13</v>
      </c>
      <c r="C75" s="30"/>
      <c r="D75" s="33"/>
      <c r="E75" s="3"/>
      <c r="F75" s="26" t="str">
        <f t="shared" ref="F75:F92" si="3">IF(E75=0,"",D75*E75)</f>
        <v/>
      </c>
    </row>
    <row r="76" spans="1:6" x14ac:dyDescent="0.25">
      <c r="A76" s="28"/>
      <c r="B76" s="29"/>
      <c r="C76" s="34"/>
      <c r="D76" s="42"/>
      <c r="E76" s="3"/>
      <c r="F76" s="26" t="str">
        <f t="shared" si="3"/>
        <v/>
      </c>
    </row>
    <row r="77" spans="1:6" ht="30" x14ac:dyDescent="0.25">
      <c r="A77" s="23" t="s">
        <v>14</v>
      </c>
      <c r="B77" s="19" t="s">
        <v>15</v>
      </c>
      <c r="C77" s="34"/>
      <c r="D77" s="42"/>
      <c r="E77" s="3"/>
      <c r="F77" s="26" t="str">
        <f t="shared" si="3"/>
        <v/>
      </c>
    </row>
    <row r="78" spans="1:6" x14ac:dyDescent="0.25">
      <c r="A78" s="23"/>
      <c r="B78" s="19"/>
      <c r="C78" s="34"/>
      <c r="D78" s="42"/>
      <c r="E78" s="3"/>
      <c r="F78" s="26" t="str">
        <f t="shared" si="3"/>
        <v/>
      </c>
    </row>
    <row r="79" spans="1:6" ht="30" x14ac:dyDescent="0.25">
      <c r="A79" s="28" t="s">
        <v>16</v>
      </c>
      <c r="B79" s="29" t="s">
        <v>17</v>
      </c>
      <c r="C79" s="30" t="s">
        <v>18</v>
      </c>
      <c r="D79" s="36">
        <v>180</v>
      </c>
      <c r="E79" s="3"/>
      <c r="F79" s="26" t="str">
        <f t="shared" si="3"/>
        <v/>
      </c>
    </row>
    <row r="80" spans="1:6" x14ac:dyDescent="0.25">
      <c r="A80" s="28"/>
      <c r="B80" s="29"/>
      <c r="C80" s="30"/>
      <c r="D80" s="36"/>
      <c r="E80" s="3"/>
      <c r="F80" s="26" t="str">
        <f t="shared" si="3"/>
        <v/>
      </c>
    </row>
    <row r="81" spans="1:11" x14ac:dyDescent="0.25">
      <c r="A81" s="28"/>
      <c r="B81" s="19" t="s">
        <v>19</v>
      </c>
      <c r="C81" s="34" t="s">
        <v>0</v>
      </c>
      <c r="D81" s="42"/>
      <c r="E81" s="3"/>
      <c r="F81" s="26" t="str">
        <f t="shared" si="3"/>
        <v/>
      </c>
    </row>
    <row r="82" spans="1:11" x14ac:dyDescent="0.25">
      <c r="A82" s="28"/>
      <c r="B82" s="29"/>
      <c r="C82" s="30"/>
      <c r="D82" s="36"/>
      <c r="E82" s="3"/>
      <c r="F82" s="26" t="str">
        <f t="shared" si="3"/>
        <v/>
      </c>
    </row>
    <row r="83" spans="1:11" x14ac:dyDescent="0.25">
      <c r="A83" s="23" t="s">
        <v>20</v>
      </c>
      <c r="B83" s="19" t="s">
        <v>21</v>
      </c>
      <c r="C83" s="34" t="s">
        <v>0</v>
      </c>
      <c r="D83" s="42"/>
      <c r="E83" s="3"/>
      <c r="F83" s="26" t="str">
        <f t="shared" si="3"/>
        <v/>
      </c>
    </row>
    <row r="84" spans="1:11" x14ac:dyDescent="0.25">
      <c r="A84" s="28"/>
      <c r="B84" s="29"/>
      <c r="C84" s="30"/>
      <c r="D84" s="36"/>
      <c r="E84" s="3"/>
      <c r="F84" s="26" t="str">
        <f t="shared" si="3"/>
        <v/>
      </c>
    </row>
    <row r="85" spans="1:11" x14ac:dyDescent="0.25">
      <c r="A85" s="23" t="s">
        <v>22</v>
      </c>
      <c r="B85" s="19" t="s">
        <v>23</v>
      </c>
      <c r="C85" s="34"/>
      <c r="D85" s="42"/>
      <c r="E85" s="3"/>
      <c r="F85" s="26" t="str">
        <f t="shared" si="3"/>
        <v/>
      </c>
    </row>
    <row r="86" spans="1:11" x14ac:dyDescent="0.25">
      <c r="A86" s="24"/>
      <c r="B86" s="19"/>
      <c r="C86" s="34"/>
      <c r="D86" s="42"/>
      <c r="E86" s="3"/>
      <c r="F86" s="26" t="str">
        <f t="shared" si="3"/>
        <v/>
      </c>
    </row>
    <row r="87" spans="1:11" ht="45" x14ac:dyDescent="0.25">
      <c r="A87" s="28" t="s">
        <v>16</v>
      </c>
      <c r="B87" s="29" t="s">
        <v>24</v>
      </c>
      <c r="C87" s="30" t="s">
        <v>25</v>
      </c>
      <c r="D87" s="46">
        <v>675</v>
      </c>
      <c r="E87" s="4"/>
      <c r="F87" s="26" t="str">
        <f t="shared" si="3"/>
        <v/>
      </c>
      <c r="G87" s="39"/>
      <c r="H87" s="39"/>
      <c r="I87" s="39"/>
      <c r="J87" s="39"/>
      <c r="K87" s="39"/>
    </row>
    <row r="88" spans="1:11" s="39" customFormat="1" x14ac:dyDescent="0.25">
      <c r="A88" s="28"/>
      <c r="B88" s="29"/>
      <c r="C88" s="30"/>
      <c r="D88" s="36"/>
      <c r="E88" s="3"/>
      <c r="F88" s="26" t="str">
        <f t="shared" si="3"/>
        <v/>
      </c>
      <c r="G88"/>
      <c r="H88"/>
      <c r="I88"/>
      <c r="J88"/>
      <c r="K88"/>
    </row>
    <row r="89" spans="1:11" s="39" customFormat="1" ht="60" x14ac:dyDescent="0.25">
      <c r="A89" s="28" t="s">
        <v>26</v>
      </c>
      <c r="B89" s="29" t="s">
        <v>27</v>
      </c>
      <c r="C89" s="30" t="s">
        <v>25</v>
      </c>
      <c r="D89" s="46">
        <v>500</v>
      </c>
      <c r="E89" s="3"/>
      <c r="F89" s="26" t="str">
        <f t="shared" si="3"/>
        <v/>
      </c>
      <c r="G89"/>
      <c r="H89"/>
      <c r="I89"/>
      <c r="J89"/>
      <c r="K89"/>
    </row>
    <row r="90" spans="1:11" s="39" customFormat="1" x14ac:dyDescent="0.25">
      <c r="A90" s="28"/>
      <c r="B90" s="29"/>
      <c r="C90" s="30"/>
      <c r="D90" s="36"/>
      <c r="E90" s="3"/>
      <c r="F90" s="26" t="str">
        <f t="shared" si="3"/>
        <v/>
      </c>
      <c r="G90"/>
      <c r="H90"/>
      <c r="I90"/>
      <c r="J90"/>
      <c r="K90"/>
    </row>
    <row r="91" spans="1:11" s="39" customFormat="1" ht="45" x14ac:dyDescent="0.25">
      <c r="A91" s="28" t="s">
        <v>28</v>
      </c>
      <c r="B91" s="29" t="s">
        <v>29</v>
      </c>
      <c r="C91" s="30" t="s">
        <v>25</v>
      </c>
      <c r="D91" s="36">
        <v>20</v>
      </c>
      <c r="E91" s="3"/>
      <c r="F91" s="26" t="str">
        <f t="shared" si="3"/>
        <v/>
      </c>
      <c r="G91"/>
      <c r="H91"/>
      <c r="I91"/>
      <c r="J91"/>
      <c r="K91"/>
    </row>
    <row r="92" spans="1:11" s="39" customFormat="1" x14ac:dyDescent="0.25">
      <c r="A92" s="18"/>
      <c r="B92" s="22"/>
      <c r="C92" s="18"/>
      <c r="D92" s="20"/>
      <c r="E92" s="5"/>
      <c r="F92" s="26" t="str">
        <f t="shared" si="3"/>
        <v/>
      </c>
      <c r="G92"/>
      <c r="H92"/>
      <c r="I92"/>
      <c r="J92"/>
      <c r="K92"/>
    </row>
    <row r="93" spans="1:11" s="39" customFormat="1" x14ac:dyDescent="0.25">
      <c r="A93" s="18"/>
      <c r="B93" s="22"/>
      <c r="C93" s="18"/>
      <c r="D93" s="20"/>
      <c r="E93" s="5"/>
      <c r="F93" s="26"/>
      <c r="G93"/>
      <c r="H93"/>
      <c r="I93"/>
      <c r="J93"/>
      <c r="K93"/>
    </row>
    <row r="94" spans="1:11" s="39" customFormat="1" x14ac:dyDescent="0.25">
      <c r="A94" s="65" t="s">
        <v>45</v>
      </c>
      <c r="B94" s="65"/>
      <c r="C94" s="65"/>
      <c r="D94" s="65"/>
      <c r="E94" s="65"/>
      <c r="F94" s="40" t="str">
        <f>IF(SUM(E70:E93)=0,"",SUM(F69:F93))</f>
        <v/>
      </c>
      <c r="G94"/>
      <c r="H94"/>
      <c r="I94"/>
      <c r="J94"/>
      <c r="K94"/>
    </row>
    <row r="95" spans="1:11" ht="19.5" customHeight="1" x14ac:dyDescent="0.25">
      <c r="A95" s="7" t="s">
        <v>47</v>
      </c>
      <c r="B95" s="8"/>
      <c r="C95" s="9" t="s">
        <v>0</v>
      </c>
      <c r="D95" s="8"/>
      <c r="E95" s="10"/>
      <c r="F95" s="10"/>
    </row>
    <row r="96" spans="1:11" ht="19.5" customHeight="1" x14ac:dyDescent="0.25">
      <c r="A96" s="7" t="s">
        <v>90</v>
      </c>
      <c r="B96" s="8"/>
      <c r="C96" s="9"/>
      <c r="D96" s="8"/>
      <c r="E96" s="10"/>
      <c r="F96" s="10"/>
    </row>
    <row r="97" spans="1:11" ht="19.5" customHeight="1" x14ac:dyDescent="0.25">
      <c r="A97" s="7" t="s">
        <v>7</v>
      </c>
      <c r="B97" s="8"/>
      <c r="C97" s="9"/>
      <c r="D97" s="8"/>
      <c r="E97" s="10"/>
      <c r="F97" s="10"/>
    </row>
    <row r="98" spans="1:11" ht="19.5" customHeight="1" x14ac:dyDescent="0.25">
      <c r="A98" s="7" t="s">
        <v>6</v>
      </c>
      <c r="B98" s="8"/>
      <c r="C98" s="9"/>
      <c r="D98" s="8"/>
      <c r="E98" s="10"/>
      <c r="F98" s="10"/>
    </row>
    <row r="99" spans="1:11" ht="19.5" customHeight="1" x14ac:dyDescent="0.25">
      <c r="A99" s="56" t="s">
        <v>63</v>
      </c>
      <c r="B99" s="57"/>
      <c r="C99" s="9"/>
      <c r="D99" s="8"/>
      <c r="E99" s="10"/>
      <c r="F99" s="10"/>
    </row>
    <row r="100" spans="1:11" x14ac:dyDescent="0.25">
      <c r="A100" s="11" t="s">
        <v>1</v>
      </c>
      <c r="B100" s="12" t="s">
        <v>2</v>
      </c>
      <c r="C100" s="13" t="s">
        <v>3</v>
      </c>
      <c r="D100" s="12" t="s">
        <v>8</v>
      </c>
      <c r="E100" s="14" t="s">
        <v>4</v>
      </c>
      <c r="F100" s="14" t="s">
        <v>5</v>
      </c>
    </row>
    <row r="101" spans="1:11" x14ac:dyDescent="0.25">
      <c r="A101" s="65" t="s">
        <v>46</v>
      </c>
      <c r="B101" s="65"/>
      <c r="C101" s="65"/>
      <c r="D101" s="65"/>
      <c r="E101" s="65"/>
      <c r="F101" s="41" t="str">
        <f>F94</f>
        <v/>
      </c>
    </row>
    <row r="102" spans="1:11" x14ac:dyDescent="0.25">
      <c r="A102" s="47"/>
      <c r="B102" s="48"/>
      <c r="C102" s="30"/>
      <c r="D102" s="47"/>
      <c r="E102" s="55"/>
      <c r="F102" s="49"/>
    </row>
    <row r="103" spans="1:11" s="39" customFormat="1" ht="45" x14ac:dyDescent="0.25">
      <c r="A103" s="23" t="s">
        <v>30</v>
      </c>
      <c r="B103" s="19" t="s">
        <v>31</v>
      </c>
      <c r="C103" s="34"/>
      <c r="D103" s="42"/>
      <c r="E103" s="3"/>
      <c r="F103" s="26" t="str">
        <f t="shared" ref="F103:F119" si="4">IF(E103=0,"",D103*E103)</f>
        <v/>
      </c>
      <c r="G103"/>
      <c r="H103"/>
      <c r="I103"/>
      <c r="J103"/>
      <c r="K103"/>
    </row>
    <row r="104" spans="1:11" s="39" customFormat="1" x14ac:dyDescent="0.25">
      <c r="A104" s="42"/>
      <c r="B104" s="29"/>
      <c r="C104" s="30"/>
      <c r="D104" s="36"/>
      <c r="E104" s="3"/>
      <c r="F104" s="26" t="str">
        <f t="shared" si="4"/>
        <v/>
      </c>
      <c r="G104"/>
      <c r="H104"/>
      <c r="I104"/>
      <c r="J104"/>
      <c r="K104"/>
    </row>
    <row r="105" spans="1:11" s="39" customFormat="1" x14ac:dyDescent="0.25">
      <c r="A105" s="28" t="s">
        <v>32</v>
      </c>
      <c r="B105" s="29" t="s">
        <v>33</v>
      </c>
      <c r="C105" s="30" t="s">
        <v>34</v>
      </c>
      <c r="D105" s="46">
        <v>12500</v>
      </c>
      <c r="E105" s="26">
        <v>1</v>
      </c>
      <c r="F105" s="26">
        <f t="shared" si="4"/>
        <v>12500</v>
      </c>
      <c r="G105"/>
      <c r="H105"/>
      <c r="I105"/>
      <c r="J105"/>
      <c r="K105"/>
    </row>
    <row r="106" spans="1:11" s="39" customFormat="1" x14ac:dyDescent="0.25">
      <c r="A106" s="42"/>
      <c r="B106" s="29"/>
      <c r="C106" s="30"/>
      <c r="D106" s="36"/>
      <c r="E106" s="3"/>
      <c r="F106" s="26" t="str">
        <f t="shared" si="4"/>
        <v/>
      </c>
      <c r="G106"/>
      <c r="H106"/>
      <c r="I106"/>
      <c r="J106"/>
      <c r="K106"/>
    </row>
    <row r="107" spans="1:11" s="39" customFormat="1" ht="30" x14ac:dyDescent="0.25">
      <c r="A107" s="28" t="s">
        <v>35</v>
      </c>
      <c r="B107" s="29" t="s">
        <v>36</v>
      </c>
      <c r="C107" s="30" t="s">
        <v>37</v>
      </c>
      <c r="D107" s="46">
        <v>12500</v>
      </c>
      <c r="E107" s="61"/>
      <c r="F107" s="26" t="str">
        <f t="shared" si="4"/>
        <v/>
      </c>
      <c r="G107"/>
      <c r="H107"/>
      <c r="I107"/>
      <c r="J107"/>
      <c r="K107"/>
    </row>
    <row r="108" spans="1:11" x14ac:dyDescent="0.25">
      <c r="A108" s="28"/>
      <c r="B108" s="29"/>
      <c r="C108" s="30"/>
      <c r="D108" s="36"/>
      <c r="E108" s="3"/>
      <c r="F108" s="26" t="str">
        <f t="shared" si="4"/>
        <v/>
      </c>
    </row>
    <row r="109" spans="1:11" ht="16.5" customHeight="1" x14ac:dyDescent="0.25">
      <c r="A109" s="23" t="s">
        <v>55</v>
      </c>
      <c r="B109" s="19" t="s">
        <v>56</v>
      </c>
      <c r="C109" s="34"/>
      <c r="D109" s="42"/>
      <c r="E109" s="3"/>
      <c r="F109" s="26" t="str">
        <f t="shared" si="4"/>
        <v/>
      </c>
    </row>
    <row r="110" spans="1:11" x14ac:dyDescent="0.25">
      <c r="A110" s="28"/>
      <c r="B110" s="29"/>
      <c r="C110" s="30"/>
      <c r="D110" s="36"/>
      <c r="E110" s="3"/>
      <c r="F110" s="26" t="str">
        <f t="shared" si="4"/>
        <v/>
      </c>
    </row>
    <row r="111" spans="1:11" ht="30" x14ac:dyDescent="0.25">
      <c r="A111" s="23" t="s">
        <v>57</v>
      </c>
      <c r="B111" s="19" t="s">
        <v>58</v>
      </c>
      <c r="C111" s="34"/>
      <c r="D111" s="42"/>
      <c r="E111" s="3"/>
      <c r="F111" s="26" t="str">
        <f t="shared" si="4"/>
        <v/>
      </c>
    </row>
    <row r="112" spans="1:11" x14ac:dyDescent="0.25">
      <c r="A112" s="28"/>
      <c r="B112" s="29"/>
      <c r="C112" s="30"/>
      <c r="D112" s="36"/>
      <c r="E112" s="3"/>
      <c r="F112" s="26" t="str">
        <f t="shared" si="4"/>
        <v/>
      </c>
    </row>
    <row r="113" spans="1:11" ht="30" x14ac:dyDescent="0.25">
      <c r="A113" s="28" t="s">
        <v>16</v>
      </c>
      <c r="B113" s="29" t="s">
        <v>42</v>
      </c>
      <c r="C113" s="30" t="s">
        <v>25</v>
      </c>
      <c r="D113" s="46">
        <v>620</v>
      </c>
      <c r="E113" s="3"/>
      <c r="F113" s="26" t="str">
        <f t="shared" si="4"/>
        <v/>
      </c>
    </row>
    <row r="114" spans="1:11" x14ac:dyDescent="0.25">
      <c r="A114" s="28"/>
      <c r="B114" s="29"/>
      <c r="C114" s="30"/>
      <c r="D114" s="36"/>
      <c r="E114" s="3"/>
      <c r="F114" s="26" t="str">
        <f t="shared" si="4"/>
        <v/>
      </c>
    </row>
    <row r="115" spans="1:11" x14ac:dyDescent="0.25">
      <c r="A115" s="28" t="s">
        <v>26</v>
      </c>
      <c r="B115" s="29" t="s">
        <v>44</v>
      </c>
      <c r="C115" s="30" t="s">
        <v>25</v>
      </c>
      <c r="D115" s="36">
        <v>25</v>
      </c>
      <c r="E115" s="3"/>
      <c r="F115" s="26" t="str">
        <f t="shared" si="4"/>
        <v/>
      </c>
    </row>
    <row r="116" spans="1:11" x14ac:dyDescent="0.25">
      <c r="A116" s="28"/>
      <c r="B116" s="29"/>
      <c r="C116" s="30"/>
      <c r="D116" s="33"/>
      <c r="E116" s="3"/>
      <c r="F116" s="26" t="str">
        <f t="shared" si="4"/>
        <v/>
      </c>
    </row>
    <row r="117" spans="1:11" s="39" customFormat="1" ht="30" x14ac:dyDescent="0.25">
      <c r="A117" s="23" t="s">
        <v>38</v>
      </c>
      <c r="B117" s="19" t="s">
        <v>39</v>
      </c>
      <c r="C117" s="34"/>
      <c r="D117" s="42"/>
      <c r="E117" s="3"/>
      <c r="F117" s="26" t="str">
        <f t="shared" si="4"/>
        <v/>
      </c>
      <c r="G117"/>
      <c r="H117"/>
      <c r="I117"/>
      <c r="J117"/>
      <c r="K117"/>
    </row>
    <row r="118" spans="1:11" x14ac:dyDescent="0.25">
      <c r="A118" s="28"/>
      <c r="B118" s="29"/>
      <c r="C118" s="30"/>
      <c r="D118" s="33"/>
      <c r="E118" s="3"/>
      <c r="F118" s="26" t="str">
        <f t="shared" si="4"/>
        <v/>
      </c>
    </row>
    <row r="119" spans="1:11" x14ac:dyDescent="0.25">
      <c r="A119" s="23" t="s">
        <v>40</v>
      </c>
      <c r="B119" s="19" t="s">
        <v>41</v>
      </c>
      <c r="C119" s="34"/>
      <c r="D119" s="42"/>
      <c r="E119" s="3"/>
      <c r="F119" s="26" t="str">
        <f t="shared" si="4"/>
        <v/>
      </c>
    </row>
    <row r="120" spans="1:11" x14ac:dyDescent="0.25">
      <c r="A120" s="23"/>
      <c r="B120" s="19"/>
      <c r="C120" s="34"/>
      <c r="D120" s="42"/>
      <c r="E120" s="3"/>
      <c r="F120" s="26"/>
    </row>
    <row r="121" spans="1:11" ht="30" x14ac:dyDescent="0.25">
      <c r="A121" s="28" t="s">
        <v>16</v>
      </c>
      <c r="B121" s="29" t="s">
        <v>42</v>
      </c>
      <c r="C121" s="30" t="s">
        <v>43</v>
      </c>
      <c r="D121" s="46">
        <v>20833</v>
      </c>
      <c r="E121" s="3"/>
      <c r="F121" s="26" t="str">
        <f>IF(E121=0,"",D121*E121)</f>
        <v/>
      </c>
    </row>
    <row r="122" spans="1:11" x14ac:dyDescent="0.25">
      <c r="A122" s="28"/>
      <c r="B122" s="29"/>
      <c r="C122" s="30"/>
      <c r="D122" s="33"/>
      <c r="E122" s="3"/>
      <c r="F122" s="26" t="str">
        <f>IF(E122=0,"",D122*E122)</f>
        <v/>
      </c>
    </row>
    <row r="123" spans="1:11" x14ac:dyDescent="0.25">
      <c r="A123" s="28" t="s">
        <v>26</v>
      </c>
      <c r="B123" s="29" t="s">
        <v>44</v>
      </c>
      <c r="C123" s="30" t="s">
        <v>43</v>
      </c>
      <c r="D123" s="46">
        <v>875</v>
      </c>
      <c r="E123" s="3"/>
      <c r="F123" s="26" t="str">
        <f>IF(E123=0,"",D123*E123)</f>
        <v/>
      </c>
    </row>
    <row r="124" spans="1:11" x14ac:dyDescent="0.25">
      <c r="A124" s="28"/>
      <c r="B124" s="29"/>
      <c r="C124" s="30"/>
      <c r="D124" s="46"/>
      <c r="E124" s="3"/>
      <c r="F124" s="26"/>
    </row>
    <row r="125" spans="1:11" x14ac:dyDescent="0.25">
      <c r="A125" s="28"/>
      <c r="B125" s="29"/>
      <c r="C125" s="30"/>
      <c r="D125" s="46"/>
      <c r="E125" s="3"/>
      <c r="F125" s="26"/>
    </row>
    <row r="126" spans="1:11" x14ac:dyDescent="0.25">
      <c r="A126" s="28"/>
      <c r="B126" s="29"/>
      <c r="C126" s="30"/>
      <c r="D126" s="46"/>
      <c r="E126" s="3"/>
      <c r="F126" s="26"/>
    </row>
    <row r="127" spans="1:11" x14ac:dyDescent="0.25">
      <c r="A127" s="28"/>
      <c r="B127" s="29"/>
      <c r="C127" s="30"/>
      <c r="D127" s="46"/>
      <c r="E127" s="3"/>
      <c r="F127" s="26"/>
    </row>
    <row r="128" spans="1:11" x14ac:dyDescent="0.25">
      <c r="A128" s="28"/>
      <c r="B128" s="29"/>
      <c r="C128" s="30"/>
      <c r="D128" s="46"/>
      <c r="E128" s="3"/>
      <c r="F128" s="26"/>
    </row>
    <row r="129" spans="1:11" x14ac:dyDescent="0.25">
      <c r="A129" s="28"/>
      <c r="B129" s="50"/>
      <c r="C129" s="30"/>
      <c r="D129" s="46"/>
      <c r="E129" s="3"/>
      <c r="F129" s="26"/>
    </row>
    <row r="130" spans="1:11" x14ac:dyDescent="0.25">
      <c r="A130" s="62" t="s">
        <v>9</v>
      </c>
      <c r="B130" s="63"/>
      <c r="C130" s="63"/>
      <c r="D130" s="63"/>
      <c r="E130" s="64"/>
      <c r="F130" s="51">
        <f>IF(SUM(E102:E129)=0,"",SUM(F101:F129))</f>
        <v>12500</v>
      </c>
    </row>
    <row r="131" spans="1:11" s="39" customFormat="1" x14ac:dyDescent="0.25">
      <c r="A131" s="52"/>
      <c r="B131" s="44"/>
      <c r="C131" s="53"/>
      <c r="D131" s="54"/>
      <c r="E131" s="32"/>
      <c r="F131" s="32"/>
      <c r="G131"/>
      <c r="H131"/>
      <c r="I131"/>
      <c r="J131"/>
      <c r="K131"/>
    </row>
    <row r="133" spans="1:11" s="39" customFormat="1" x14ac:dyDescent="0.25">
      <c r="A133" s="52"/>
      <c r="B133" s="44"/>
      <c r="C133" s="53"/>
      <c r="D133" s="54"/>
      <c r="E133" s="32"/>
      <c r="F133" s="32"/>
      <c r="G133"/>
      <c r="H133"/>
      <c r="I133"/>
      <c r="J133"/>
      <c r="K133"/>
    </row>
  </sheetData>
  <sheetProtection algorithmName="SHA-512" hashValue="z6njQpRx+EWwhQa5KSkFWICJlfkUlHmNyWRzzFynTsp8fL85CS8+5SpugmOpDmMX9QYrT9Qg0uQ014t7qnELIg==" saltValue="pLJAParUNpnfHqr9gRm85w==" spinCount="100000" sheet="1" objects="1" scenarios="1"/>
  <mergeCells count="7">
    <mergeCell ref="A130:E130"/>
    <mergeCell ref="A33:E33"/>
    <mergeCell ref="A40:E40"/>
    <mergeCell ref="A62:E62"/>
    <mergeCell ref="A69:E69"/>
    <mergeCell ref="A94:E94"/>
    <mergeCell ref="A101:E101"/>
  </mergeCells>
  <pageMargins left="0.7" right="0.7" top="0.75" bottom="0.75" header="0.3" footer="0.3"/>
  <pageSetup orientation="portrait" r:id="rId1"/>
  <headerFooter>
    <oddHeader xml:space="preserve">&amp;L
C2.2 PRICING SCHEDULE (INCORPORATING SBD3)&amp;CC2.&amp;P+4
</oddHeader>
    <oddFooter>&amp;LCONSTRUCTION WORKS SUBCONTRACT DOCUMENT VERSION2: AUGUST 2022&amp;R
EDMS #20010922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Tyla Barnard</dc:creator>
  <cp:lastModifiedBy>Tyla Barnard</cp:lastModifiedBy>
  <cp:lastPrinted>2024-06-24T12:04:30Z</cp:lastPrinted>
  <dcterms:created xsi:type="dcterms:W3CDTF">2024-06-11T08:12:55Z</dcterms:created>
  <dcterms:modified xsi:type="dcterms:W3CDTF">2024-10-07T13:48:26Z</dcterms:modified>
</cp:coreProperties>
</file>