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illaryconstruction-my.sharepoint.com/personal/tyla_hillary_co_za/Documents/Documents/2163 - Musina/3. Tender Documents out on Tender/12. N.001-290-2022-1_SC07 - Kerbs and Channels/"/>
    </mc:Choice>
  </mc:AlternateContent>
  <xr:revisionPtr revIDLastSave="848" documentId="8_{71887591-F3F6-4DAB-9131-BFDC65967791}" xr6:coauthVersionLast="47" xr6:coauthVersionMax="47" xr10:uidLastSave="{59EB3343-C04C-4676-98B7-ADD6669EC8B3}"/>
  <bookViews>
    <workbookView xWindow="-28920" yWindow="-4830" windowWidth="29040" windowHeight="15990" xr2:uid="{C87EAA4B-CCF6-4161-B98B-966569C3B3ED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21" i="3"/>
  <c r="F120" i="3"/>
  <c r="F119" i="3"/>
  <c r="F118" i="3"/>
  <c r="F117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91" i="3"/>
  <c r="F90" i="3"/>
  <c r="F89" i="3"/>
  <c r="F85" i="3"/>
  <c r="F84" i="3"/>
  <c r="F83" i="3"/>
  <c r="F81" i="3"/>
  <c r="F80" i="3"/>
  <c r="F79" i="3"/>
  <c r="F78" i="3"/>
  <c r="F77" i="3"/>
  <c r="F76" i="3"/>
  <c r="F75" i="3"/>
  <c r="F7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28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10" i="3"/>
  <c r="F31" i="3" l="1"/>
  <c r="F38" i="3" s="1"/>
  <c r="F64" i="3" s="1"/>
  <c r="F71" i="3" s="1"/>
  <c r="F95" i="3" s="1"/>
  <c r="F102" i="3" s="1"/>
  <c r="F128" i="3" s="1"/>
</calcChain>
</file>

<file path=xl/sharedStrings.xml><?xml version="1.0" encoding="utf-8"?>
<sst xmlns="http://schemas.openxmlformats.org/spreadsheetml/2006/main" count="160" uniqueCount="92">
  <si>
    <t/>
  </si>
  <si>
    <t>Item</t>
  </si>
  <si>
    <t>Bill description</t>
  </si>
  <si>
    <t>Unit</t>
  </si>
  <si>
    <t>Rate</t>
  </si>
  <si>
    <t>Amount</t>
  </si>
  <si>
    <t>FOR THE RECONSTRUCTION OF NATIONAL ROUTE N001 SECTION 29 THROUGH THE TOWN OF MUSINA</t>
  </si>
  <si>
    <t>UNDER CONTRACT SANRAL N.001-290-2022/1</t>
  </si>
  <si>
    <t>Qty</t>
  </si>
  <si>
    <t>Total Amount</t>
  </si>
  <si>
    <t>(a)</t>
  </si>
  <si>
    <t>m3</t>
  </si>
  <si>
    <t>(b)</t>
  </si>
  <si>
    <t>(c)</t>
  </si>
  <si>
    <t>No</t>
  </si>
  <si>
    <t>Total Carried Forward</t>
  </si>
  <si>
    <t>Amount Brought Forward</t>
  </si>
  <si>
    <t>C3.3</t>
  </si>
  <si>
    <t>CONCRETE KERBING AND CHANNELING, ASPHALT BERMS, CHUTES, DOWNPIPES, AS WELL AS CONCRETE, STONE PITCHED AND GABION LININGS FOR OPEN DRAINS</t>
  </si>
  <si>
    <t>C4.3.20</t>
  </si>
  <si>
    <t>SPOILING OF PAVING BLOCKS AND ROAD EDGING IN SPOIL SITES DESIGNATED BY THE CONTRACTOR:</t>
  </si>
  <si>
    <t>DRAINAGE</t>
  </si>
  <si>
    <t>GENERAL</t>
  </si>
  <si>
    <t>C1.3</t>
  </si>
  <si>
    <t>CONTRACTOR'S GENERAL OBLIGATIONS</t>
  </si>
  <si>
    <t>C1.3.1.2</t>
  </si>
  <si>
    <t>TENDERER: __________________________________________________________________________________</t>
  </si>
  <si>
    <t>SUBCONTRACT NO. N.001-290-2022/1_SC07</t>
  </si>
  <si>
    <t>C3.3.1</t>
  </si>
  <si>
    <t>CONCRETE KERBING:</t>
  </si>
  <si>
    <t>C3.3.1.1</t>
  </si>
  <si>
    <t>Prefabricated kerbing</t>
  </si>
  <si>
    <t>Precast kerb, Figure 10, as shown on drawing no. KBK/2312/04/009</t>
  </si>
  <si>
    <t>m</t>
  </si>
  <si>
    <t>0.330 x 0.330 x 0.1 Concrete block for pedestrain ramps</t>
  </si>
  <si>
    <t>C3.3.1.2</t>
  </si>
  <si>
    <t>Cast in situ kerbing</t>
  </si>
  <si>
    <t>Class 24/30-20 channels only along existing kerbs (300 mm wide), as shown on drawing no. KBK/2312/04/009</t>
  </si>
  <si>
    <t>C3.3.2</t>
  </si>
  <si>
    <t>CONCRETE KERBING-CHANNELING COMBINATION:</t>
  </si>
  <si>
    <t>C3.3.2.1</t>
  </si>
  <si>
    <t>Prefabricated kerbing-channeling</t>
  </si>
  <si>
    <t>Precast kerb, Figure 2, as shown on drawing no. KBK/2312/04/009</t>
  </si>
  <si>
    <t>Precast kerb, Figure 3, as shown on drawing no. KBK/2312/04/009</t>
  </si>
  <si>
    <t>Precast kerb, Figure 7, as shown on drawing no. KBK/2312/04/009</t>
  </si>
  <si>
    <t>(d)</t>
  </si>
  <si>
    <t>Precast kerb, Figure 8, as shown on drawing no. KBK/2312/04/009</t>
  </si>
  <si>
    <t>C3.3.3</t>
  </si>
  <si>
    <t>EXTRA OVER ITEMS C3.3.1 AND C3.3.2 FOR CONCRETE KERBING OR CONCRETE KERBING AND CHANNELING ON CURVES:</t>
  </si>
  <si>
    <t>C3.3.3.1</t>
  </si>
  <si>
    <t>On curves of radii more than or equal to 5,0m but less than 20m</t>
  </si>
  <si>
    <t>Precast kerb, Figure 7</t>
  </si>
  <si>
    <t>Precast kerb, Figure 8</t>
  </si>
  <si>
    <t>C3.3.3.2</t>
  </si>
  <si>
    <t>On curves with radii more than or equal to 1,0 m but less than 5,0 m</t>
  </si>
  <si>
    <t>Precast kerb, Figure 3</t>
  </si>
  <si>
    <t>C3.3.4</t>
  </si>
  <si>
    <t>EXTRA OVER ITEM C3.3.2 FOR DROP KERBS AT PEDESTRIAN CROSSINGS AND DRIVEWAYS</t>
  </si>
  <si>
    <t>C3.3.12</t>
  </si>
  <si>
    <t>REINFORCEMENT:</t>
  </si>
  <si>
    <t>C3.3.12.3</t>
  </si>
  <si>
    <t>Welded steel fabric (Reff. No. 311)</t>
  </si>
  <si>
    <t>kg</t>
  </si>
  <si>
    <t>C3.3.14</t>
  </si>
  <si>
    <t>CUTTING BITUMINOUS SURFACING AND PAVEMENT LAYERS FOR CONCRETE KERBING, CHANNELING OR CONCRETE-LINED DRAINS</t>
  </si>
  <si>
    <t>C3.3.17</t>
  </si>
  <si>
    <t>Inlet, outlet, transition and similar structures (typical designs)</t>
  </si>
  <si>
    <t>Outlet structures for kerb and channels through pedestrian walkways complete as shown on drawing no. KBK/2312/04/010</t>
  </si>
  <si>
    <t>C4.3.14</t>
  </si>
  <si>
    <t>REMOVING OF EXISTING ROAD EDGING AND SERVICES STRUCTURES:</t>
  </si>
  <si>
    <t>C4.3.14.2</t>
  </si>
  <si>
    <t>Removing of existing road edging using labour enhanced methods of construction:</t>
  </si>
  <si>
    <t>Kerbing and edge beams:</t>
  </si>
  <si>
    <t>(i)</t>
  </si>
  <si>
    <t>In-situ concrete kerbing and edge beams</t>
  </si>
  <si>
    <t>(iii)</t>
  </si>
  <si>
    <t>Precast concrete kerbing (specify type or figure) and in-situ concrete channel (specify dimensions)</t>
  </si>
  <si>
    <t>(1)</t>
  </si>
  <si>
    <t>Figure F2 kerb, 300mm (w) x 150mm (t) channel</t>
  </si>
  <si>
    <t>(2)</t>
  </si>
  <si>
    <t>Figure F7 kerb, 300mm (w) x 150mm (t) channel</t>
  </si>
  <si>
    <t>(3)</t>
  </si>
  <si>
    <t>Figure F8 kerb, 300mm (w) x 150mm (t) channel</t>
  </si>
  <si>
    <t>Kerb inlets</t>
  </si>
  <si>
    <t>Kerb channels, 300mm (w) x 200mm (t)</t>
  </si>
  <si>
    <t>C4.3.20.2</t>
  </si>
  <si>
    <t>Precast and in-situ concrete kerbing, edge beams and channels at precast kerbing</t>
  </si>
  <si>
    <t>C4.3.20.3</t>
  </si>
  <si>
    <t>Kerb and grid inlets, and other services structures</t>
  </si>
  <si>
    <t>Value-related obligations (to a maximum of 15% of the tendered sum excluding VAT)</t>
  </si>
  <si>
    <t>FOR CONSTRUCTION OF KERBS AND CHANNELS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</si>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</sst>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1">
    <xf numFmtId="0" fontId="0" fillId="0" borderId="0" xfId="0"/>
    <xf numFmtId="44" fontId="1" fillId="0" borderId="5" xfId="1" applyFont="1" applyBorder="1" applyAlignment="1" applyProtection="1">
      <alignment horizontal="right" vertical="top"/>
      <protection locked="0"/>
    </xf>
    <xf numFmtId="44" fontId="0" fillId="0" borderId="5" xfId="1" applyFont="1" applyBorder="1" applyAlignment="1" applyProtection="1">
      <alignment horizontal="right" vertical="top"/>
      <protection locked="0"/>
    </xf>
    <xf numFmtId="44" fontId="0" fillId="0" borderId="5" xfId="1" applyFont="1" applyBorder="1" applyAlignment="1" applyProtection="1">
      <alignment vertical="top"/>
      <protection locked="0"/>
    </xf>
    <xf numFmtId="44" fontId="0" fillId="0" borderId="5" xfId="1" applyFont="1" applyBorder="1" applyAlignment="1" applyProtection="1">
      <alignment vertical="top" wrapText="1"/>
      <protection locked="0"/>
    </xf>
    <xf numFmtId="44" fontId="0" fillId="0" borderId="5" xfId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4" fontId="2" fillId="0" borderId="0" xfId="1" applyFont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 applyProtection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44" fontId="2" fillId="0" borderId="4" xfId="1" applyFont="1" applyBorder="1" applyAlignment="1" applyProtection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2" fontId="2" fillId="0" borderId="5" xfId="0" applyNumberFormat="1" applyFont="1" applyBorder="1" applyAlignment="1">
      <alignment horizontal="center" vertical="center"/>
    </xf>
    <xf numFmtId="44" fontId="2" fillId="0" borderId="5" xfId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right" vertical="top"/>
    </xf>
    <xf numFmtId="44" fontId="0" fillId="0" borderId="5" xfId="1" applyFont="1" applyBorder="1" applyAlignment="1" applyProtection="1">
      <alignment vertical="top"/>
    </xf>
    <xf numFmtId="0" fontId="1" fillId="0" borderId="0" xfId="0" applyFont="1"/>
    <xf numFmtId="49" fontId="0" fillId="0" borderId="5" xfId="0" applyNumberFormat="1" applyBorder="1" applyAlignment="1">
      <alignment vertical="top"/>
    </xf>
    <xf numFmtId="0" fontId="0" fillId="0" borderId="7" xfId="0" applyBorder="1" applyAlignment="1">
      <alignment vertical="top" wrapText="1"/>
    </xf>
    <xf numFmtId="49" fontId="0" fillId="0" borderId="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right" vertical="top"/>
    </xf>
    <xf numFmtId="49" fontId="0" fillId="0" borderId="5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vertical="top"/>
    </xf>
    <xf numFmtId="49" fontId="1" fillId="0" borderId="5" xfId="0" applyNumberFormat="1" applyFont="1" applyBorder="1" applyAlignment="1">
      <alignment vertical="top" wrapText="1"/>
    </xf>
    <xf numFmtId="2" fontId="1" fillId="0" borderId="5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0" borderId="5" xfId="0" applyNumberFormat="1" applyBorder="1" applyAlignment="1">
      <alignment horizontal="left" vertical="top" wrapText="1"/>
    </xf>
    <xf numFmtId="2" fontId="0" fillId="0" borderId="5" xfId="0" applyNumberFormat="1" applyBorder="1" applyAlignment="1">
      <alignment vertical="top" wrapText="1"/>
    </xf>
    <xf numFmtId="0" fontId="1" fillId="0" borderId="0" xfId="0" applyFont="1" applyAlignment="1">
      <alignment vertical="top" wrapText="1"/>
    </xf>
    <xf numFmtId="44" fontId="0" fillId="0" borderId="1" xfId="1" applyFont="1" applyBorder="1" applyAlignment="1" applyProtection="1">
      <alignment horizontal="right" vertical="top"/>
    </xf>
    <xf numFmtId="44" fontId="0" fillId="0" borderId="1" xfId="1" applyFont="1" applyBorder="1" applyAlignment="1" applyProtection="1">
      <alignment horizontal="right" vertical="center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2" fontId="1" fillId="0" borderId="5" xfId="0" applyNumberFormat="1" applyFont="1" applyBorder="1" applyAlignment="1">
      <alignment vertical="top"/>
    </xf>
    <xf numFmtId="44" fontId="0" fillId="0" borderId="1" xfId="1" applyFont="1" applyBorder="1" applyAlignment="1" applyProtection="1">
      <alignment vertical="top"/>
    </xf>
    <xf numFmtId="44" fontId="0" fillId="0" borderId="0" xfId="0" applyNumberFormat="1"/>
    <xf numFmtId="49" fontId="0" fillId="0" borderId="0" xfId="0" applyNumberFormat="1" applyAlignment="1">
      <alignment vertical="top"/>
    </xf>
    <xf numFmtId="44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/>
    </xf>
    <xf numFmtId="44" fontId="0" fillId="0" borderId="0" xfId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4" fontId="2" fillId="0" borderId="4" xfId="1" applyFont="1" applyBorder="1" applyAlignment="1" applyProtection="1">
      <alignment horizontal="center" vertical="center"/>
      <protection locked="0"/>
    </xf>
    <xf numFmtId="44" fontId="2" fillId="0" borderId="5" xfId="1" applyFon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right" vertical="top"/>
    </xf>
    <xf numFmtId="49" fontId="0" fillId="0" borderId="6" xfId="0" applyNumberFormat="1" applyBorder="1" applyAlignment="1">
      <alignment horizontal="right" vertical="top"/>
    </xf>
    <xf numFmtId="49" fontId="0" fillId="0" borderId="3" xfId="0" applyNumberFormat="1" applyBorder="1" applyAlignment="1">
      <alignment horizontal="right" vertical="top"/>
    </xf>
    <xf numFmtId="49" fontId="0" fillId="0" borderId="1" xfId="0" applyNumberFormat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24EBE-AC7D-4DBC-AA47-A1FDF6FA0577}">
  <dimension ref="A1:K141"/>
  <sheetViews>
    <sheetView tabSelected="1" view="pageLayout" zoomScaleNormal="100" workbookViewId="0">
      <selection activeCell="E12" sqref="E12"/>
    </sheetView>
  </sheetViews>
  <sheetFormatPr defaultRowHeight="15" x14ac:dyDescent="0.25"/>
  <cols>
    <col min="1" max="1" width="8.85546875" style="49" customWidth="1"/>
    <col min="2" max="2" width="35" style="38" bestFit="1" customWidth="1"/>
    <col min="3" max="3" width="9.85546875" style="49" bestFit="1" customWidth="1"/>
    <col min="4" max="4" width="8.7109375" style="51" customWidth="1"/>
    <col min="5" max="5" width="12.28515625" style="52" customWidth="1"/>
    <col min="6" max="6" width="15.7109375" style="52" customWidth="1"/>
    <col min="8" max="8" width="11.5703125" bestFit="1" customWidth="1"/>
  </cols>
  <sheetData>
    <row r="1" spans="1:6" s="7" customFormat="1" ht="19.5" customHeight="1" x14ac:dyDescent="0.25">
      <c r="A1" s="6" t="s">
        <v>27</v>
      </c>
      <c r="C1" s="8" t="s">
        <v>0</v>
      </c>
      <c r="D1" s="9"/>
      <c r="E1" s="10"/>
      <c r="F1" s="10"/>
    </row>
    <row r="2" spans="1:6" s="7" customFormat="1" ht="19.5" customHeight="1" x14ac:dyDescent="0.25">
      <c r="A2" s="6" t="s">
        <v>90</v>
      </c>
      <c r="C2" s="8"/>
      <c r="D2" s="9"/>
      <c r="E2" s="10"/>
      <c r="F2" s="10"/>
    </row>
    <row r="3" spans="1:6" s="7" customFormat="1" ht="19.5" customHeight="1" x14ac:dyDescent="0.25">
      <c r="A3" s="6" t="s">
        <v>7</v>
      </c>
      <c r="C3" s="8"/>
      <c r="D3" s="9"/>
      <c r="E3" s="10"/>
      <c r="F3" s="10"/>
    </row>
    <row r="4" spans="1:6" s="7" customFormat="1" ht="19.5" customHeight="1" x14ac:dyDescent="0.25">
      <c r="A4" s="6" t="s">
        <v>6</v>
      </c>
      <c r="C4" s="8"/>
      <c r="D4" s="9"/>
      <c r="E4" s="10"/>
      <c r="F4" s="10"/>
    </row>
    <row r="5" spans="1:6" s="7" customFormat="1" ht="20.100000000000001" customHeight="1" x14ac:dyDescent="0.25">
      <c r="A5" s="53" t="s">
        <v>26</v>
      </c>
      <c r="B5" s="54"/>
      <c r="C5" s="8"/>
      <c r="D5" s="9"/>
      <c r="E5" s="10"/>
      <c r="F5" s="10"/>
    </row>
    <row r="6" spans="1:6" s="7" customFormat="1" ht="20.100000000000001" customHeight="1" x14ac:dyDescent="0.25">
      <c r="A6" s="11" t="s">
        <v>1</v>
      </c>
      <c r="B6" s="12" t="s">
        <v>2</v>
      </c>
      <c r="C6" s="13" t="s">
        <v>3</v>
      </c>
      <c r="D6" s="14" t="s">
        <v>8</v>
      </c>
      <c r="E6" s="15" t="s">
        <v>4</v>
      </c>
      <c r="F6" s="15" t="s">
        <v>5</v>
      </c>
    </row>
    <row r="7" spans="1:6" s="7" customFormat="1" ht="15" customHeight="1" x14ac:dyDescent="0.25">
      <c r="A7" s="16"/>
      <c r="B7" s="17"/>
      <c r="C7" s="16"/>
      <c r="D7" s="18"/>
      <c r="E7" s="55"/>
      <c r="F7" s="19"/>
    </row>
    <row r="8" spans="1:6" s="7" customFormat="1" ht="15" customHeight="1" x14ac:dyDescent="0.25">
      <c r="A8" s="20"/>
      <c r="B8" s="21" t="s">
        <v>22</v>
      </c>
      <c r="C8" s="20"/>
      <c r="D8" s="22"/>
      <c r="E8" s="56"/>
      <c r="F8" s="23"/>
    </row>
    <row r="9" spans="1:6" s="7" customFormat="1" ht="15" customHeight="1" x14ac:dyDescent="0.25">
      <c r="A9" s="20"/>
      <c r="B9" s="24"/>
      <c r="C9" s="20"/>
      <c r="D9" s="22"/>
      <c r="E9" s="56"/>
      <c r="F9" s="23"/>
    </row>
    <row r="10" spans="1:6" s="29" customFormat="1" ht="15" customHeight="1" x14ac:dyDescent="0.25">
      <c r="A10" s="25" t="s">
        <v>23</v>
      </c>
      <c r="B10" s="21" t="s">
        <v>24</v>
      </c>
      <c r="C10" s="26"/>
      <c r="D10" s="27"/>
      <c r="E10" s="1"/>
      <c r="F10" s="28" t="str">
        <f t="shared" ref="F10:F24" si="0">IF(E10=0,"",D10*E10)</f>
        <v/>
      </c>
    </row>
    <row r="11" spans="1:6" ht="15" customHeight="1" x14ac:dyDescent="0.25">
      <c r="A11" s="30"/>
      <c r="B11" s="31"/>
      <c r="C11" s="32"/>
      <c r="D11" s="33"/>
      <c r="E11" s="2"/>
      <c r="F11" s="28" t="str">
        <f t="shared" si="0"/>
        <v/>
      </c>
    </row>
    <row r="12" spans="1:6" ht="45.75" customHeight="1" x14ac:dyDescent="0.25">
      <c r="A12" s="30" t="s">
        <v>25</v>
      </c>
      <c r="B12" s="31" t="s">
        <v>89</v>
      </c>
      <c r="C12" s="34" t="s">
        <v>91</v>
      </c>
      <c r="D12" s="33">
        <v>1</v>
      </c>
      <c r="E12" s="2"/>
      <c r="F12" s="28" t="str">
        <f t="shared" si="0"/>
        <v/>
      </c>
    </row>
    <row r="13" spans="1:6" ht="15" customHeight="1" x14ac:dyDescent="0.25">
      <c r="A13" s="30"/>
      <c r="B13" s="31"/>
      <c r="C13" s="32"/>
      <c r="D13" s="33"/>
      <c r="E13" s="2"/>
      <c r="F13" s="28" t="str">
        <f t="shared" si="0"/>
        <v/>
      </c>
    </row>
    <row r="14" spans="1:6" x14ac:dyDescent="0.25">
      <c r="A14" s="30"/>
      <c r="B14" s="21" t="s">
        <v>21</v>
      </c>
      <c r="C14" s="30"/>
      <c r="D14" s="35"/>
      <c r="E14" s="3"/>
      <c r="F14" s="28" t="str">
        <f t="shared" si="0"/>
        <v/>
      </c>
    </row>
    <row r="15" spans="1:6" x14ac:dyDescent="0.25">
      <c r="A15" s="30"/>
      <c r="B15" s="31"/>
      <c r="C15" s="30"/>
      <c r="D15" s="35"/>
      <c r="E15" s="3"/>
      <c r="F15" s="28" t="str">
        <f t="shared" si="0"/>
        <v/>
      </c>
    </row>
    <row r="16" spans="1:6" ht="75" x14ac:dyDescent="0.25">
      <c r="A16" s="25" t="s">
        <v>17</v>
      </c>
      <c r="B16" s="21" t="s">
        <v>18</v>
      </c>
      <c r="C16" s="30"/>
      <c r="D16" s="35"/>
      <c r="E16" s="3"/>
      <c r="F16" s="28" t="str">
        <f t="shared" si="0"/>
        <v/>
      </c>
    </row>
    <row r="17" spans="1:6" x14ac:dyDescent="0.25">
      <c r="A17" s="30"/>
      <c r="B17" s="31"/>
      <c r="C17" s="30"/>
      <c r="D17" s="35"/>
      <c r="E17" s="3"/>
      <c r="F17" s="28" t="str">
        <f t="shared" si="0"/>
        <v/>
      </c>
    </row>
    <row r="18" spans="1:6" x14ac:dyDescent="0.25">
      <c r="A18" s="25" t="s">
        <v>28</v>
      </c>
      <c r="B18" s="21" t="s">
        <v>29</v>
      </c>
      <c r="C18" s="36"/>
      <c r="D18" s="37"/>
      <c r="E18" s="3"/>
      <c r="F18" s="28" t="str">
        <f t="shared" si="0"/>
        <v/>
      </c>
    </row>
    <row r="19" spans="1:6" x14ac:dyDescent="0.25">
      <c r="A19" s="30"/>
      <c r="B19" s="31"/>
      <c r="C19" s="30"/>
      <c r="D19" s="35"/>
      <c r="E19" s="3"/>
      <c r="F19" s="28" t="str">
        <f t="shared" si="0"/>
        <v/>
      </c>
    </row>
    <row r="20" spans="1:6" x14ac:dyDescent="0.25">
      <c r="A20" s="25" t="s">
        <v>30</v>
      </c>
      <c r="B20" s="21" t="s">
        <v>31</v>
      </c>
      <c r="C20" s="30"/>
      <c r="D20" s="35"/>
      <c r="E20" s="3"/>
      <c r="F20" s="28" t="str">
        <f t="shared" si="0"/>
        <v/>
      </c>
    </row>
    <row r="21" spans="1:6" x14ac:dyDescent="0.25">
      <c r="A21" s="30"/>
      <c r="B21" s="31"/>
      <c r="C21" s="30"/>
      <c r="D21" s="35"/>
      <c r="E21" s="3"/>
      <c r="F21" s="28" t="str">
        <f t="shared" si="0"/>
        <v/>
      </c>
    </row>
    <row r="22" spans="1:6" ht="30" x14ac:dyDescent="0.25">
      <c r="A22" s="30" t="s">
        <v>10</v>
      </c>
      <c r="B22" s="38" t="s">
        <v>32</v>
      </c>
      <c r="C22" s="32" t="s">
        <v>33</v>
      </c>
      <c r="D22" s="35">
        <v>230</v>
      </c>
      <c r="E22" s="3"/>
      <c r="F22" s="28" t="str">
        <f t="shared" si="0"/>
        <v/>
      </c>
    </row>
    <row r="23" spans="1:6" x14ac:dyDescent="0.25">
      <c r="A23" s="30"/>
      <c r="B23" s="31"/>
      <c r="C23" s="32"/>
      <c r="D23" s="35"/>
      <c r="E23" s="3"/>
      <c r="F23" s="28" t="str">
        <f t="shared" si="0"/>
        <v/>
      </c>
    </row>
    <row r="24" spans="1:6" s="41" customFormat="1" ht="30" x14ac:dyDescent="0.25">
      <c r="A24" s="39" t="s">
        <v>12</v>
      </c>
      <c r="B24" s="31" t="s">
        <v>34</v>
      </c>
      <c r="C24" s="34" t="s">
        <v>14</v>
      </c>
      <c r="D24" s="40">
        <v>7</v>
      </c>
      <c r="E24" s="4"/>
      <c r="F24" s="28" t="str">
        <f t="shared" si="0"/>
        <v/>
      </c>
    </row>
    <row r="25" spans="1:6" x14ac:dyDescent="0.25">
      <c r="A25" s="30"/>
      <c r="B25" s="31"/>
      <c r="C25" s="30"/>
      <c r="D25" s="35"/>
      <c r="E25" s="3"/>
      <c r="F25" s="28"/>
    </row>
    <row r="26" spans="1:6" x14ac:dyDescent="0.25">
      <c r="A26" s="25" t="s">
        <v>35</v>
      </c>
      <c r="B26" s="21" t="s">
        <v>36</v>
      </c>
      <c r="C26" s="30"/>
      <c r="D26" s="35"/>
      <c r="E26" s="3"/>
      <c r="F26" s="28" t="str">
        <f>IF(E26=0,"",D26*E26)</f>
        <v/>
      </c>
    </row>
    <row r="27" spans="1:6" x14ac:dyDescent="0.25">
      <c r="A27" s="30"/>
      <c r="B27" s="31"/>
      <c r="C27" s="36"/>
      <c r="D27" s="37"/>
      <c r="E27" s="3"/>
      <c r="F27" s="28" t="str">
        <f>IF(E27=0,"",D27*E27)</f>
        <v/>
      </c>
    </row>
    <row r="28" spans="1:6" ht="60" x14ac:dyDescent="0.25">
      <c r="A28" s="30" t="s">
        <v>10</v>
      </c>
      <c r="B28" s="31" t="s">
        <v>37</v>
      </c>
      <c r="C28" s="34" t="s">
        <v>33</v>
      </c>
      <c r="D28" s="40">
        <v>352</v>
      </c>
      <c r="E28" s="3"/>
      <c r="F28" s="28" t="str">
        <f>IF(E28=0,"",D28*E28)</f>
        <v/>
      </c>
    </row>
    <row r="29" spans="1:6" x14ac:dyDescent="0.25">
      <c r="A29" s="30"/>
      <c r="B29" s="31"/>
      <c r="C29" s="34"/>
      <c r="D29" s="40"/>
      <c r="E29" s="3"/>
      <c r="F29" s="28"/>
    </row>
    <row r="30" spans="1:6" x14ac:dyDescent="0.25">
      <c r="A30" s="30"/>
      <c r="B30" s="31"/>
      <c r="C30" s="34"/>
      <c r="D30" s="40"/>
      <c r="E30" s="3"/>
      <c r="F30" s="28"/>
    </row>
    <row r="31" spans="1:6" x14ac:dyDescent="0.25">
      <c r="A31" s="60" t="s">
        <v>15</v>
      </c>
      <c r="B31" s="60"/>
      <c r="C31" s="60"/>
      <c r="D31" s="60"/>
      <c r="E31" s="60"/>
      <c r="F31" s="42" t="str">
        <f>IF(SUM(E7:E30)=0,"",SUM(F7:F30))</f>
        <v/>
      </c>
    </row>
    <row r="32" spans="1:6" ht="19.5" customHeight="1" x14ac:dyDescent="0.25">
      <c r="A32" s="6" t="s">
        <v>27</v>
      </c>
      <c r="B32" s="7"/>
      <c r="C32" s="8" t="s">
        <v>0</v>
      </c>
      <c r="D32" s="9"/>
      <c r="E32" s="10"/>
      <c r="F32" s="10"/>
    </row>
    <row r="33" spans="1:11" ht="19.5" customHeight="1" x14ac:dyDescent="0.25">
      <c r="A33" s="6" t="s">
        <v>90</v>
      </c>
      <c r="B33" s="7"/>
      <c r="C33" s="8"/>
      <c r="D33" s="9"/>
      <c r="E33" s="10"/>
      <c r="F33" s="10"/>
    </row>
    <row r="34" spans="1:11" ht="19.5" customHeight="1" x14ac:dyDescent="0.25">
      <c r="A34" s="6" t="s">
        <v>7</v>
      </c>
      <c r="B34" s="7"/>
      <c r="C34" s="8"/>
      <c r="D34" s="9"/>
      <c r="E34" s="10"/>
      <c r="F34" s="10"/>
    </row>
    <row r="35" spans="1:11" ht="19.5" customHeight="1" x14ac:dyDescent="0.25">
      <c r="A35" s="6" t="s">
        <v>6</v>
      </c>
      <c r="B35" s="7"/>
      <c r="C35" s="8"/>
      <c r="D35" s="9"/>
      <c r="E35" s="10"/>
      <c r="F35" s="10"/>
    </row>
    <row r="36" spans="1:11" ht="19.5" customHeight="1" x14ac:dyDescent="0.25">
      <c r="A36" s="53" t="s">
        <v>26</v>
      </c>
      <c r="B36" s="54"/>
      <c r="C36" s="8"/>
      <c r="D36" s="9"/>
      <c r="E36" s="10"/>
      <c r="F36" s="10"/>
    </row>
    <row r="37" spans="1:11" x14ac:dyDescent="0.25">
      <c r="A37" s="11" t="s">
        <v>1</v>
      </c>
      <c r="B37" s="12" t="s">
        <v>2</v>
      </c>
      <c r="C37" s="13" t="s">
        <v>3</v>
      </c>
      <c r="D37" s="14" t="s">
        <v>8</v>
      </c>
      <c r="E37" s="15" t="s">
        <v>4</v>
      </c>
      <c r="F37" s="15" t="s">
        <v>5</v>
      </c>
    </row>
    <row r="38" spans="1:11" x14ac:dyDescent="0.25">
      <c r="A38" s="60" t="s">
        <v>16</v>
      </c>
      <c r="B38" s="60"/>
      <c r="C38" s="60"/>
      <c r="D38" s="60"/>
      <c r="E38" s="60"/>
      <c r="F38" s="43" t="str">
        <f>F31</f>
        <v/>
      </c>
    </row>
    <row r="39" spans="1:11" x14ac:dyDescent="0.25">
      <c r="A39" s="30"/>
      <c r="B39" s="31"/>
      <c r="C39" s="30"/>
      <c r="D39" s="35"/>
      <c r="E39" s="3"/>
      <c r="F39" s="28"/>
    </row>
    <row r="40" spans="1:11" ht="30" x14ac:dyDescent="0.25">
      <c r="A40" s="25" t="s">
        <v>38</v>
      </c>
      <c r="B40" s="21" t="s">
        <v>39</v>
      </c>
      <c r="C40" s="30"/>
      <c r="D40" s="35"/>
      <c r="E40" s="3"/>
      <c r="F40" s="28" t="str">
        <f t="shared" ref="F40:F62" si="1">IF(E40=0,"",D40*E40)</f>
        <v/>
      </c>
    </row>
    <row r="41" spans="1:11" x14ac:dyDescent="0.25">
      <c r="A41" s="25"/>
      <c r="B41" s="21"/>
      <c r="C41" s="30"/>
      <c r="D41" s="35"/>
      <c r="E41" s="3"/>
      <c r="F41" s="28" t="str">
        <f t="shared" si="1"/>
        <v/>
      </c>
    </row>
    <row r="42" spans="1:11" x14ac:dyDescent="0.25">
      <c r="A42" s="25" t="s">
        <v>40</v>
      </c>
      <c r="B42" s="21" t="s">
        <v>41</v>
      </c>
      <c r="C42" s="44"/>
      <c r="D42" s="37"/>
      <c r="E42" s="3"/>
      <c r="F42" s="28" t="str">
        <f t="shared" si="1"/>
        <v/>
      </c>
    </row>
    <row r="43" spans="1:11" x14ac:dyDescent="0.25">
      <c r="A43" s="30"/>
      <c r="B43" s="31"/>
      <c r="C43" s="32"/>
      <c r="D43" s="35"/>
      <c r="E43" s="3"/>
      <c r="F43" s="28" t="str">
        <f t="shared" si="1"/>
        <v/>
      </c>
    </row>
    <row r="44" spans="1:11" ht="30" x14ac:dyDescent="0.25">
      <c r="A44" s="30" t="s">
        <v>10</v>
      </c>
      <c r="B44" s="31" t="s">
        <v>42</v>
      </c>
      <c r="C44" s="34" t="s">
        <v>33</v>
      </c>
      <c r="D44" s="40">
        <v>15</v>
      </c>
      <c r="E44" s="3"/>
      <c r="F44" s="28" t="str">
        <f t="shared" si="1"/>
        <v/>
      </c>
    </row>
    <row r="45" spans="1:11" x14ac:dyDescent="0.25">
      <c r="A45" s="30"/>
      <c r="B45" s="31"/>
      <c r="C45" s="32"/>
      <c r="D45" s="35"/>
      <c r="E45" s="3"/>
      <c r="F45" s="28" t="str">
        <f t="shared" si="1"/>
        <v/>
      </c>
    </row>
    <row r="46" spans="1:11" ht="30" x14ac:dyDescent="0.25">
      <c r="A46" s="30" t="s">
        <v>12</v>
      </c>
      <c r="B46" s="31" t="s">
        <v>43</v>
      </c>
      <c r="C46" s="34" t="s">
        <v>33</v>
      </c>
      <c r="D46" s="40">
        <v>255</v>
      </c>
      <c r="E46" s="3"/>
      <c r="F46" s="28" t="str">
        <f t="shared" si="1"/>
        <v/>
      </c>
    </row>
    <row r="47" spans="1:11" x14ac:dyDescent="0.25">
      <c r="A47" s="26"/>
      <c r="B47" s="21"/>
      <c r="C47" s="44"/>
      <c r="D47" s="37"/>
      <c r="E47" s="3"/>
      <c r="F47" s="28" t="str">
        <f t="shared" si="1"/>
        <v/>
      </c>
    </row>
    <row r="48" spans="1:11" ht="30" x14ac:dyDescent="0.25">
      <c r="A48" s="30" t="s">
        <v>13</v>
      </c>
      <c r="B48" s="31" t="s">
        <v>44</v>
      </c>
      <c r="C48" s="32" t="s">
        <v>33</v>
      </c>
      <c r="D48" s="35">
        <v>2</v>
      </c>
      <c r="E48" s="4"/>
      <c r="F48" s="28" t="str">
        <f t="shared" si="1"/>
        <v/>
      </c>
      <c r="G48" s="41"/>
      <c r="H48" s="41"/>
      <c r="I48" s="41"/>
      <c r="J48" s="41"/>
      <c r="K48" s="41"/>
    </row>
    <row r="49" spans="1:11" s="41" customFormat="1" x14ac:dyDescent="0.25">
      <c r="A49" s="30"/>
      <c r="B49" s="31"/>
      <c r="C49" s="32"/>
      <c r="D49" s="35"/>
      <c r="E49" s="3"/>
      <c r="F49" s="28" t="str">
        <f t="shared" si="1"/>
        <v/>
      </c>
      <c r="G49"/>
      <c r="H49"/>
      <c r="I49"/>
      <c r="J49"/>
      <c r="K49"/>
    </row>
    <row r="50" spans="1:11" s="41" customFormat="1" ht="30" x14ac:dyDescent="0.25">
      <c r="A50" s="30" t="s">
        <v>45</v>
      </c>
      <c r="B50" s="31" t="s">
        <v>46</v>
      </c>
      <c r="C50" s="32" t="s">
        <v>33</v>
      </c>
      <c r="D50" s="35">
        <v>18</v>
      </c>
      <c r="E50" s="3"/>
      <c r="F50" s="28" t="str">
        <f t="shared" si="1"/>
        <v/>
      </c>
      <c r="G50"/>
      <c r="H50"/>
      <c r="I50"/>
      <c r="J50"/>
      <c r="K50"/>
    </row>
    <row r="51" spans="1:11" s="41" customFormat="1" x14ac:dyDescent="0.25">
      <c r="A51" s="30"/>
      <c r="B51" s="31"/>
      <c r="C51" s="32"/>
      <c r="D51" s="35"/>
      <c r="E51" s="3"/>
      <c r="F51" s="28" t="str">
        <f t="shared" si="1"/>
        <v/>
      </c>
      <c r="G51"/>
      <c r="H51"/>
      <c r="I51"/>
      <c r="J51"/>
      <c r="K51"/>
    </row>
    <row r="52" spans="1:11" s="41" customFormat="1" ht="60" x14ac:dyDescent="0.25">
      <c r="A52" s="25" t="s">
        <v>47</v>
      </c>
      <c r="B52" s="21" t="s">
        <v>48</v>
      </c>
      <c r="C52" s="32"/>
      <c r="D52" s="35"/>
      <c r="E52" s="3"/>
      <c r="F52" s="28" t="str">
        <f t="shared" si="1"/>
        <v/>
      </c>
      <c r="G52"/>
      <c r="H52"/>
      <c r="I52"/>
      <c r="J52"/>
      <c r="K52"/>
    </row>
    <row r="53" spans="1:11" s="41" customFormat="1" x14ac:dyDescent="0.25">
      <c r="A53" s="20"/>
      <c r="B53" s="24"/>
      <c r="C53" s="20"/>
      <c r="D53" s="22"/>
      <c r="E53" s="5"/>
      <c r="F53" s="28" t="str">
        <f t="shared" si="1"/>
        <v/>
      </c>
      <c r="G53"/>
      <c r="H53"/>
      <c r="I53"/>
      <c r="J53"/>
      <c r="K53"/>
    </row>
    <row r="54" spans="1:11" s="41" customFormat="1" ht="30" x14ac:dyDescent="0.25">
      <c r="A54" s="25" t="s">
        <v>49</v>
      </c>
      <c r="B54" s="21" t="s">
        <v>50</v>
      </c>
      <c r="C54" s="44"/>
      <c r="D54" s="37"/>
      <c r="E54" s="3"/>
      <c r="F54" s="28" t="str">
        <f t="shared" si="1"/>
        <v/>
      </c>
      <c r="G54"/>
      <c r="H54"/>
      <c r="I54"/>
      <c r="J54"/>
      <c r="K54"/>
    </row>
    <row r="55" spans="1:11" s="41" customFormat="1" x14ac:dyDescent="0.25">
      <c r="A55" s="45"/>
      <c r="B55" s="31"/>
      <c r="C55" s="32"/>
      <c r="D55" s="35"/>
      <c r="E55" s="3"/>
      <c r="F55" s="28" t="str">
        <f t="shared" si="1"/>
        <v/>
      </c>
      <c r="G55"/>
      <c r="H55"/>
      <c r="I55"/>
      <c r="J55"/>
      <c r="K55"/>
    </row>
    <row r="56" spans="1:11" s="41" customFormat="1" x14ac:dyDescent="0.25">
      <c r="A56" s="30" t="s">
        <v>10</v>
      </c>
      <c r="B56" s="31" t="s">
        <v>51</v>
      </c>
      <c r="C56" s="32" t="s">
        <v>33</v>
      </c>
      <c r="D56" s="35">
        <v>2</v>
      </c>
      <c r="E56" s="3"/>
      <c r="F56" s="28" t="str">
        <f t="shared" si="1"/>
        <v/>
      </c>
      <c r="G56"/>
      <c r="H56"/>
      <c r="I56"/>
      <c r="J56"/>
      <c r="K56"/>
    </row>
    <row r="57" spans="1:11" s="41" customFormat="1" x14ac:dyDescent="0.25">
      <c r="A57" s="45"/>
      <c r="B57" s="31"/>
      <c r="C57" s="32"/>
      <c r="D57" s="35"/>
      <c r="E57" s="3"/>
      <c r="F57" s="28" t="str">
        <f t="shared" si="1"/>
        <v/>
      </c>
      <c r="G57"/>
      <c r="H57"/>
      <c r="I57"/>
      <c r="J57"/>
      <c r="K57"/>
    </row>
    <row r="58" spans="1:11" s="41" customFormat="1" x14ac:dyDescent="0.25">
      <c r="A58" s="30" t="s">
        <v>12</v>
      </c>
      <c r="B58" s="31" t="s">
        <v>52</v>
      </c>
      <c r="C58" s="32" t="s">
        <v>33</v>
      </c>
      <c r="D58" s="35">
        <v>18</v>
      </c>
      <c r="E58" s="3"/>
      <c r="F58" s="28" t="str">
        <f t="shared" si="1"/>
        <v/>
      </c>
      <c r="G58"/>
      <c r="H58"/>
      <c r="I58"/>
      <c r="J58"/>
      <c r="K58"/>
    </row>
    <row r="59" spans="1:11" x14ac:dyDescent="0.25">
      <c r="A59" s="30"/>
      <c r="B59" s="31"/>
      <c r="C59" s="32"/>
      <c r="D59" s="35"/>
      <c r="E59" s="3"/>
      <c r="F59" s="28" t="str">
        <f t="shared" si="1"/>
        <v/>
      </c>
    </row>
    <row r="60" spans="1:11" ht="30" x14ac:dyDescent="0.25">
      <c r="A60" s="25" t="s">
        <v>53</v>
      </c>
      <c r="B60" s="21" t="s">
        <v>54</v>
      </c>
      <c r="C60" s="26"/>
      <c r="D60" s="46"/>
      <c r="E60" s="3"/>
      <c r="F60" s="28" t="str">
        <f t="shared" si="1"/>
        <v/>
      </c>
    </row>
    <row r="61" spans="1:11" x14ac:dyDescent="0.25">
      <c r="A61" s="30"/>
      <c r="B61" s="31"/>
      <c r="C61" s="32"/>
      <c r="D61" s="35"/>
      <c r="E61" s="3"/>
      <c r="F61" s="28" t="str">
        <f t="shared" si="1"/>
        <v/>
      </c>
    </row>
    <row r="62" spans="1:11" x14ac:dyDescent="0.25">
      <c r="A62" s="30" t="s">
        <v>10</v>
      </c>
      <c r="B62" s="31" t="s">
        <v>55</v>
      </c>
      <c r="C62" s="32" t="s">
        <v>33</v>
      </c>
      <c r="D62" s="35">
        <v>2</v>
      </c>
      <c r="E62" s="3"/>
      <c r="F62" s="28" t="str">
        <f t="shared" si="1"/>
        <v/>
      </c>
    </row>
    <row r="63" spans="1:11" x14ac:dyDescent="0.25">
      <c r="A63" s="30"/>
      <c r="B63" s="31"/>
      <c r="C63" s="30"/>
      <c r="D63" s="35"/>
      <c r="E63" s="3"/>
      <c r="F63" s="28"/>
    </row>
    <row r="64" spans="1:11" x14ac:dyDescent="0.25">
      <c r="A64" s="60" t="s">
        <v>15</v>
      </c>
      <c r="B64" s="60"/>
      <c r="C64" s="60"/>
      <c r="D64" s="60"/>
      <c r="E64" s="60"/>
      <c r="F64" s="42" t="str">
        <f>IF(SUM(E39:E63)=0,"",SUM(F38:F63))</f>
        <v/>
      </c>
    </row>
    <row r="65" spans="1:6" ht="19.5" customHeight="1" x14ac:dyDescent="0.25">
      <c r="A65" s="6" t="s">
        <v>27</v>
      </c>
      <c r="B65" s="7"/>
      <c r="C65" s="8" t="s">
        <v>0</v>
      </c>
      <c r="D65" s="9"/>
      <c r="E65" s="10"/>
      <c r="F65" s="10"/>
    </row>
    <row r="66" spans="1:6" ht="19.5" customHeight="1" x14ac:dyDescent="0.25">
      <c r="A66" s="6" t="s">
        <v>90</v>
      </c>
      <c r="B66" s="7"/>
      <c r="C66" s="8"/>
      <c r="D66" s="9"/>
      <c r="E66" s="10"/>
      <c r="F66" s="10"/>
    </row>
    <row r="67" spans="1:6" ht="19.5" customHeight="1" x14ac:dyDescent="0.25">
      <c r="A67" s="6" t="s">
        <v>7</v>
      </c>
      <c r="B67" s="7"/>
      <c r="C67" s="8"/>
      <c r="D67" s="9"/>
      <c r="E67" s="10"/>
      <c r="F67" s="10"/>
    </row>
    <row r="68" spans="1:6" ht="19.5" customHeight="1" x14ac:dyDescent="0.25">
      <c r="A68" s="6" t="s">
        <v>6</v>
      </c>
      <c r="B68" s="7"/>
      <c r="C68" s="8"/>
      <c r="D68" s="9"/>
      <c r="E68" s="10"/>
      <c r="F68" s="10"/>
    </row>
    <row r="69" spans="1:6" ht="19.5" customHeight="1" x14ac:dyDescent="0.25">
      <c r="A69" s="53" t="s">
        <v>26</v>
      </c>
      <c r="B69" s="54"/>
      <c r="C69" s="8"/>
      <c r="D69" s="9"/>
      <c r="E69" s="10"/>
      <c r="F69" s="10"/>
    </row>
    <row r="70" spans="1:6" x14ac:dyDescent="0.25">
      <c r="A70" s="11" t="s">
        <v>1</v>
      </c>
      <c r="B70" s="12" t="s">
        <v>2</v>
      </c>
      <c r="C70" s="13" t="s">
        <v>3</v>
      </c>
      <c r="D70" s="14" t="s">
        <v>8</v>
      </c>
      <c r="E70" s="15" t="s">
        <v>4</v>
      </c>
      <c r="F70" s="15" t="s">
        <v>5</v>
      </c>
    </row>
    <row r="71" spans="1:6" x14ac:dyDescent="0.25">
      <c r="A71" s="60" t="s">
        <v>16</v>
      </c>
      <c r="B71" s="60"/>
      <c r="C71" s="60"/>
      <c r="D71" s="60"/>
      <c r="E71" s="60"/>
      <c r="F71" s="43" t="str">
        <f>F64</f>
        <v/>
      </c>
    </row>
    <row r="72" spans="1:6" x14ac:dyDescent="0.25">
      <c r="A72" s="30"/>
      <c r="B72" s="31"/>
      <c r="C72" s="32"/>
      <c r="D72" s="35"/>
      <c r="E72" s="3"/>
      <c r="F72" s="28"/>
    </row>
    <row r="73" spans="1:6" ht="16.5" customHeight="1" x14ac:dyDescent="0.25">
      <c r="A73" s="30" t="s">
        <v>56</v>
      </c>
      <c r="B73" s="31" t="s">
        <v>57</v>
      </c>
      <c r="C73" s="34" t="s">
        <v>33</v>
      </c>
      <c r="D73" s="40">
        <v>10</v>
      </c>
      <c r="E73" s="3"/>
      <c r="F73" s="28" t="str">
        <f>IF(E73=0,"",D73*E73)</f>
        <v/>
      </c>
    </row>
    <row r="74" spans="1:6" x14ac:dyDescent="0.25">
      <c r="A74" s="30"/>
      <c r="B74" s="31"/>
      <c r="C74" s="30"/>
      <c r="D74" s="35"/>
      <c r="E74" s="3"/>
      <c r="F74" s="28"/>
    </row>
    <row r="75" spans="1:6" x14ac:dyDescent="0.25">
      <c r="A75" s="25" t="s">
        <v>58</v>
      </c>
      <c r="B75" s="21" t="s">
        <v>59</v>
      </c>
      <c r="C75" s="44"/>
      <c r="D75" s="37"/>
      <c r="E75" s="3"/>
      <c r="F75" s="28" t="str">
        <f t="shared" ref="F75:F81" si="2">IF(E75=0,"",D75*E75)</f>
        <v/>
      </c>
    </row>
    <row r="76" spans="1:6" x14ac:dyDescent="0.25">
      <c r="A76" s="30"/>
      <c r="B76" s="31"/>
      <c r="C76" s="32"/>
      <c r="D76" s="35"/>
      <c r="E76" s="3"/>
      <c r="F76" s="28" t="str">
        <f t="shared" si="2"/>
        <v/>
      </c>
    </row>
    <row r="77" spans="1:6" x14ac:dyDescent="0.25">
      <c r="A77" s="30" t="s">
        <v>60</v>
      </c>
      <c r="B77" s="31" t="s">
        <v>61</v>
      </c>
      <c r="C77" s="32" t="s">
        <v>62</v>
      </c>
      <c r="D77" s="35">
        <v>250</v>
      </c>
      <c r="E77" s="3"/>
      <c r="F77" s="28" t="str">
        <f t="shared" si="2"/>
        <v/>
      </c>
    </row>
    <row r="78" spans="1:6" x14ac:dyDescent="0.25">
      <c r="A78" s="30"/>
      <c r="B78" s="31"/>
      <c r="C78" s="32"/>
      <c r="D78" s="35"/>
      <c r="E78" s="3"/>
      <c r="F78" s="28" t="str">
        <f t="shared" si="2"/>
        <v/>
      </c>
    </row>
    <row r="79" spans="1:6" ht="60" x14ac:dyDescent="0.25">
      <c r="A79" s="30" t="s">
        <v>63</v>
      </c>
      <c r="B79" s="31" t="s">
        <v>64</v>
      </c>
      <c r="C79" s="34" t="s">
        <v>33</v>
      </c>
      <c r="D79" s="40">
        <v>322.5</v>
      </c>
      <c r="E79" s="3"/>
      <c r="F79" s="28" t="str">
        <f t="shared" si="2"/>
        <v/>
      </c>
    </row>
    <row r="80" spans="1:6" x14ac:dyDescent="0.25">
      <c r="A80" s="30"/>
      <c r="B80" s="31"/>
      <c r="C80" s="32"/>
      <c r="D80" s="35"/>
      <c r="E80" s="3"/>
      <c r="F80" s="28" t="str">
        <f t="shared" si="2"/>
        <v/>
      </c>
    </row>
    <row r="81" spans="1:6" ht="30" x14ac:dyDescent="0.25">
      <c r="A81" s="25" t="s">
        <v>65</v>
      </c>
      <c r="B81" s="21" t="s">
        <v>66</v>
      </c>
      <c r="C81" s="44"/>
      <c r="D81" s="37"/>
      <c r="E81" s="3"/>
      <c r="F81" s="28" t="str">
        <f t="shared" si="2"/>
        <v/>
      </c>
    </row>
    <row r="82" spans="1:6" x14ac:dyDescent="0.25">
      <c r="A82" s="25"/>
      <c r="B82" s="21"/>
      <c r="C82" s="44"/>
      <c r="D82" s="37"/>
      <c r="E82" s="3"/>
      <c r="F82" s="28"/>
    </row>
    <row r="83" spans="1:6" ht="60" x14ac:dyDescent="0.25">
      <c r="A83" s="30" t="s">
        <v>10</v>
      </c>
      <c r="B83" s="31" t="s">
        <v>67</v>
      </c>
      <c r="C83" s="32" t="s">
        <v>14</v>
      </c>
      <c r="D83" s="35">
        <v>2</v>
      </c>
      <c r="E83" s="3"/>
      <c r="F83" s="28" t="str">
        <f>IF(E83=0,"",D83*E83)</f>
        <v/>
      </c>
    </row>
    <row r="84" spans="1:6" x14ac:dyDescent="0.25">
      <c r="A84" s="30"/>
      <c r="B84" s="31"/>
      <c r="C84" s="32"/>
      <c r="D84" s="35"/>
      <c r="E84" s="3"/>
      <c r="F84" s="28" t="str">
        <f>IF(E84=0,"",D84*E84)</f>
        <v/>
      </c>
    </row>
    <row r="85" spans="1:6" ht="45" x14ac:dyDescent="0.25">
      <c r="A85" s="25" t="s">
        <v>68</v>
      </c>
      <c r="B85" s="21" t="s">
        <v>69</v>
      </c>
      <c r="C85" s="32"/>
      <c r="D85" s="35"/>
      <c r="E85" s="3"/>
      <c r="F85" s="28" t="str">
        <f>IF(E85=0,"",D85*E85)</f>
        <v/>
      </c>
    </row>
    <row r="86" spans="1:6" x14ac:dyDescent="0.25">
      <c r="A86" s="25"/>
      <c r="B86" s="21"/>
      <c r="C86" s="32"/>
      <c r="D86" s="35"/>
      <c r="E86" s="3"/>
      <c r="F86" s="28"/>
    </row>
    <row r="87" spans="1:6" ht="45" x14ac:dyDescent="0.25">
      <c r="A87" s="25" t="s">
        <v>70</v>
      </c>
      <c r="B87" s="21" t="s">
        <v>71</v>
      </c>
      <c r="C87" s="32"/>
      <c r="D87" s="35"/>
      <c r="E87" s="3"/>
      <c r="F87" s="28"/>
    </row>
    <row r="88" spans="1:6" x14ac:dyDescent="0.25">
      <c r="A88" s="25"/>
      <c r="B88" s="21"/>
      <c r="C88" s="32"/>
      <c r="D88" s="35"/>
      <c r="E88" s="3"/>
      <c r="F88" s="28"/>
    </row>
    <row r="89" spans="1:6" x14ac:dyDescent="0.25">
      <c r="A89" s="25" t="s">
        <v>10</v>
      </c>
      <c r="B89" s="21" t="s">
        <v>72</v>
      </c>
      <c r="C89" s="44"/>
      <c r="D89" s="37"/>
      <c r="E89" s="3"/>
      <c r="F89" s="28" t="str">
        <f>IF(E89=0,"",D89*E89)</f>
        <v/>
      </c>
    </row>
    <row r="90" spans="1:6" x14ac:dyDescent="0.25">
      <c r="A90" s="30"/>
      <c r="B90" s="31"/>
      <c r="C90" s="32"/>
      <c r="D90" s="35"/>
      <c r="E90" s="3"/>
      <c r="F90" s="28" t="str">
        <f>IF(E90=0,"",D90*E90)</f>
        <v/>
      </c>
    </row>
    <row r="91" spans="1:6" ht="30" x14ac:dyDescent="0.25">
      <c r="A91" s="30" t="s">
        <v>73</v>
      </c>
      <c r="B91" s="31" t="s">
        <v>74</v>
      </c>
      <c r="C91" s="34" t="s">
        <v>11</v>
      </c>
      <c r="D91" s="40">
        <v>13.5</v>
      </c>
      <c r="E91" s="3"/>
      <c r="F91" s="28" t="str">
        <f>IF(E91=0,"",D91*E91)</f>
        <v/>
      </c>
    </row>
    <row r="92" spans="1:6" x14ac:dyDescent="0.25">
      <c r="A92" s="25"/>
      <c r="B92" s="21"/>
      <c r="C92" s="32"/>
      <c r="D92" s="35"/>
      <c r="E92" s="3"/>
      <c r="F92" s="28"/>
    </row>
    <row r="93" spans="1:6" x14ac:dyDescent="0.25">
      <c r="A93" s="30"/>
      <c r="B93" s="31"/>
      <c r="C93" s="32"/>
      <c r="D93" s="35"/>
      <c r="E93" s="3"/>
      <c r="F93" s="28"/>
    </row>
    <row r="94" spans="1:6" x14ac:dyDescent="0.25">
      <c r="A94" s="30"/>
      <c r="B94" s="31"/>
      <c r="C94" s="32"/>
      <c r="D94" s="35"/>
      <c r="E94" s="3"/>
      <c r="F94" s="28"/>
    </row>
    <row r="95" spans="1:6" x14ac:dyDescent="0.25">
      <c r="A95" s="60" t="s">
        <v>15</v>
      </c>
      <c r="B95" s="60"/>
      <c r="C95" s="60"/>
      <c r="D95" s="60"/>
      <c r="E95" s="60"/>
      <c r="F95" s="47" t="str">
        <f>IF(SUM(E72:E94)=0,"",SUM(F71:F94))</f>
        <v/>
      </c>
    </row>
    <row r="96" spans="1:6" x14ac:dyDescent="0.25">
      <c r="A96" s="6" t="s">
        <v>27</v>
      </c>
      <c r="B96" s="7"/>
      <c r="C96" s="8" t="s">
        <v>0</v>
      </c>
      <c r="D96" s="9"/>
      <c r="E96" s="10"/>
      <c r="F96" s="10"/>
    </row>
    <row r="97" spans="1:6" x14ac:dyDescent="0.25">
      <c r="A97" s="6" t="s">
        <v>90</v>
      </c>
      <c r="B97" s="7"/>
      <c r="C97" s="8"/>
      <c r="D97" s="9"/>
      <c r="E97" s="10"/>
      <c r="F97" s="10"/>
    </row>
    <row r="98" spans="1:6" x14ac:dyDescent="0.25">
      <c r="A98" s="6" t="s">
        <v>7</v>
      </c>
      <c r="B98" s="7"/>
      <c r="C98" s="8"/>
      <c r="D98" s="9"/>
      <c r="E98" s="10"/>
      <c r="F98" s="10"/>
    </row>
    <row r="99" spans="1:6" x14ac:dyDescent="0.25">
      <c r="A99" s="6" t="s">
        <v>6</v>
      </c>
      <c r="B99" s="7"/>
      <c r="C99" s="8"/>
      <c r="D99" s="9"/>
      <c r="E99" s="10"/>
      <c r="F99" s="10"/>
    </row>
    <row r="100" spans="1:6" x14ac:dyDescent="0.25">
      <c r="A100" s="53" t="s">
        <v>26</v>
      </c>
      <c r="B100" s="54"/>
      <c r="C100" s="8"/>
      <c r="D100" s="9"/>
      <c r="E100" s="10"/>
      <c r="F100" s="10"/>
    </row>
    <row r="101" spans="1:6" x14ac:dyDescent="0.25">
      <c r="A101" s="11" t="s">
        <v>1</v>
      </c>
      <c r="B101" s="12" t="s">
        <v>2</v>
      </c>
      <c r="C101" s="13" t="s">
        <v>3</v>
      </c>
      <c r="D101" s="14" t="s">
        <v>8</v>
      </c>
      <c r="E101" s="15" t="s">
        <v>4</v>
      </c>
      <c r="F101" s="15" t="s">
        <v>5</v>
      </c>
    </row>
    <row r="102" spans="1:6" x14ac:dyDescent="0.25">
      <c r="A102" s="60" t="s">
        <v>16</v>
      </c>
      <c r="B102" s="60"/>
      <c r="C102" s="60"/>
      <c r="D102" s="60"/>
      <c r="E102" s="60"/>
      <c r="F102" s="43" t="str">
        <f>F95</f>
        <v/>
      </c>
    </row>
    <row r="103" spans="1:6" x14ac:dyDescent="0.25">
      <c r="A103" s="30"/>
      <c r="B103" s="31"/>
      <c r="C103" s="32"/>
      <c r="D103" s="35"/>
      <c r="E103" s="3"/>
      <c r="F103" s="28"/>
    </row>
    <row r="104" spans="1:6" ht="45" x14ac:dyDescent="0.25">
      <c r="A104" s="25" t="s">
        <v>75</v>
      </c>
      <c r="B104" s="21" t="s">
        <v>76</v>
      </c>
      <c r="C104" s="26"/>
      <c r="D104" s="46"/>
      <c r="E104" s="3"/>
      <c r="F104" s="28" t="str">
        <f t="shared" ref="F104:F115" si="3">IF(E104=0,"",D104*E104)</f>
        <v/>
      </c>
    </row>
    <row r="105" spans="1:6" x14ac:dyDescent="0.25">
      <c r="A105" s="30"/>
      <c r="B105" s="31"/>
      <c r="C105" s="32"/>
      <c r="D105" s="35"/>
      <c r="E105" s="3"/>
      <c r="F105" s="28" t="str">
        <f t="shared" si="3"/>
        <v/>
      </c>
    </row>
    <row r="106" spans="1:6" ht="30" x14ac:dyDescent="0.25">
      <c r="A106" s="30" t="s">
        <v>77</v>
      </c>
      <c r="B106" s="31" t="s">
        <v>78</v>
      </c>
      <c r="C106" s="32" t="s">
        <v>33</v>
      </c>
      <c r="D106" s="35">
        <v>91</v>
      </c>
      <c r="E106" s="3"/>
      <c r="F106" s="28" t="str">
        <f t="shared" si="3"/>
        <v/>
      </c>
    </row>
    <row r="107" spans="1:6" x14ac:dyDescent="0.25">
      <c r="A107" s="30"/>
      <c r="B107" s="31"/>
      <c r="C107" s="32"/>
      <c r="D107" s="35"/>
      <c r="E107" s="3"/>
      <c r="F107" s="28" t="str">
        <f t="shared" si="3"/>
        <v/>
      </c>
    </row>
    <row r="108" spans="1:6" ht="30" x14ac:dyDescent="0.25">
      <c r="A108" s="30" t="s">
        <v>79</v>
      </c>
      <c r="B108" s="31" t="s">
        <v>80</v>
      </c>
      <c r="C108" s="32" t="s">
        <v>33</v>
      </c>
      <c r="D108" s="35">
        <v>12</v>
      </c>
      <c r="E108" s="3"/>
      <c r="F108" s="28" t="str">
        <f t="shared" si="3"/>
        <v/>
      </c>
    </row>
    <row r="109" spans="1:6" x14ac:dyDescent="0.25">
      <c r="A109" s="30"/>
      <c r="B109" s="31"/>
      <c r="C109" s="32"/>
      <c r="D109" s="35"/>
      <c r="E109" s="3"/>
      <c r="F109" s="28" t="str">
        <f t="shared" si="3"/>
        <v/>
      </c>
    </row>
    <row r="110" spans="1:6" ht="30" x14ac:dyDescent="0.25">
      <c r="A110" s="30" t="s">
        <v>81</v>
      </c>
      <c r="B110" s="31" t="s">
        <v>82</v>
      </c>
      <c r="C110" s="32" t="s">
        <v>33</v>
      </c>
      <c r="D110" s="35">
        <v>24</v>
      </c>
      <c r="E110" s="3"/>
      <c r="F110" s="28" t="str">
        <f t="shared" si="3"/>
        <v/>
      </c>
    </row>
    <row r="111" spans="1:6" x14ac:dyDescent="0.25">
      <c r="A111" s="30"/>
      <c r="B111" s="31"/>
      <c r="C111" s="32"/>
      <c r="D111" s="35"/>
      <c r="E111" s="3"/>
      <c r="F111" s="28" t="str">
        <f t="shared" si="3"/>
        <v/>
      </c>
    </row>
    <row r="112" spans="1:6" x14ac:dyDescent="0.25">
      <c r="A112" s="30" t="s">
        <v>12</v>
      </c>
      <c r="B112" s="31" t="s">
        <v>83</v>
      </c>
      <c r="C112" s="32" t="s">
        <v>14</v>
      </c>
      <c r="D112" s="35">
        <v>2</v>
      </c>
      <c r="E112" s="3"/>
      <c r="F112" s="28" t="str">
        <f t="shared" si="3"/>
        <v/>
      </c>
    </row>
    <row r="113" spans="1:8" x14ac:dyDescent="0.25">
      <c r="A113" s="30"/>
      <c r="B113" s="31"/>
      <c r="C113" s="32"/>
      <c r="D113" s="35"/>
      <c r="E113" s="3"/>
      <c r="F113" s="28" t="str">
        <f t="shared" si="3"/>
        <v/>
      </c>
    </row>
    <row r="114" spans="1:8" ht="30" x14ac:dyDescent="0.25">
      <c r="A114" s="30" t="s">
        <v>13</v>
      </c>
      <c r="B114" s="31" t="s">
        <v>84</v>
      </c>
      <c r="C114" s="32" t="s">
        <v>33</v>
      </c>
      <c r="D114" s="35">
        <v>421</v>
      </c>
      <c r="E114" s="3"/>
      <c r="F114" s="28" t="str">
        <f t="shared" si="3"/>
        <v/>
      </c>
    </row>
    <row r="115" spans="1:8" x14ac:dyDescent="0.25">
      <c r="A115" s="30"/>
      <c r="B115" s="31"/>
      <c r="C115" s="32"/>
      <c r="D115" s="35"/>
      <c r="E115" s="3"/>
      <c r="F115" s="28" t="str">
        <f t="shared" si="3"/>
        <v/>
      </c>
    </row>
    <row r="116" spans="1:8" ht="45" x14ac:dyDescent="0.25">
      <c r="A116" s="25" t="s">
        <v>19</v>
      </c>
      <c r="B116" s="21" t="s">
        <v>20</v>
      </c>
      <c r="C116" s="32"/>
      <c r="D116" s="35"/>
      <c r="E116" s="3"/>
      <c r="F116" s="28"/>
    </row>
    <row r="117" spans="1:8" x14ac:dyDescent="0.25">
      <c r="A117" s="25"/>
      <c r="B117" s="21"/>
      <c r="C117" s="44"/>
      <c r="D117" s="37"/>
      <c r="E117" s="3"/>
      <c r="F117" s="28" t="str">
        <f>IF(E117=0,"",D117*E117)</f>
        <v/>
      </c>
    </row>
    <row r="118" spans="1:8" ht="45" x14ac:dyDescent="0.25">
      <c r="A118" s="30" t="s">
        <v>85</v>
      </c>
      <c r="B118" s="31" t="s">
        <v>86</v>
      </c>
      <c r="C118" s="32" t="s">
        <v>11</v>
      </c>
      <c r="D118" s="35">
        <v>70.5</v>
      </c>
      <c r="E118" s="3"/>
      <c r="F118" s="28" t="str">
        <f>IF(E118=0,"",D118*E118)</f>
        <v/>
      </c>
    </row>
    <row r="119" spans="1:8" x14ac:dyDescent="0.25">
      <c r="A119" s="25"/>
      <c r="B119" s="21"/>
      <c r="C119" s="44"/>
      <c r="D119" s="37"/>
      <c r="E119" s="3"/>
      <c r="F119" s="28" t="str">
        <f>IF(E119=0,"",D119*E119)</f>
        <v/>
      </c>
    </row>
    <row r="120" spans="1:8" ht="30" x14ac:dyDescent="0.25">
      <c r="A120" s="30" t="s">
        <v>87</v>
      </c>
      <c r="B120" s="31" t="s">
        <v>88</v>
      </c>
      <c r="C120" s="34" t="s">
        <v>14</v>
      </c>
      <c r="D120" s="40">
        <v>1</v>
      </c>
      <c r="E120" s="3"/>
      <c r="F120" s="28" t="str">
        <f>IF(E120=0,"",D120*E120)</f>
        <v/>
      </c>
    </row>
    <row r="121" spans="1:8" x14ac:dyDescent="0.25">
      <c r="A121" s="30"/>
      <c r="B121" s="31"/>
      <c r="C121" s="32"/>
      <c r="D121" s="35"/>
      <c r="E121" s="3"/>
      <c r="F121" s="28" t="str">
        <f>IF(E121=0,"",D121*E121)</f>
        <v/>
      </c>
    </row>
    <row r="122" spans="1:8" x14ac:dyDescent="0.25">
      <c r="A122" s="30"/>
      <c r="B122" s="31"/>
      <c r="C122" s="32"/>
      <c r="D122" s="35"/>
      <c r="E122" s="3"/>
      <c r="F122" s="28"/>
    </row>
    <row r="123" spans="1:8" x14ac:dyDescent="0.25">
      <c r="A123" s="30"/>
      <c r="B123" s="31"/>
      <c r="C123" s="32"/>
      <c r="D123" s="35"/>
      <c r="E123" s="3"/>
      <c r="F123" s="28"/>
    </row>
    <row r="124" spans="1:8" x14ac:dyDescent="0.25">
      <c r="A124" s="30"/>
      <c r="B124" s="31"/>
      <c r="C124" s="32"/>
      <c r="D124" s="35"/>
      <c r="E124" s="3"/>
      <c r="F124" s="28"/>
    </row>
    <row r="125" spans="1:8" x14ac:dyDescent="0.25">
      <c r="A125" s="30"/>
      <c r="B125" s="31"/>
      <c r="C125" s="32"/>
      <c r="D125" s="35"/>
      <c r="E125" s="3"/>
      <c r="F125" s="28"/>
    </row>
    <row r="126" spans="1:8" x14ac:dyDescent="0.25">
      <c r="A126" s="30"/>
      <c r="B126" s="31"/>
      <c r="C126" s="32"/>
      <c r="D126" s="35"/>
      <c r="E126" s="3"/>
      <c r="F126" s="28"/>
    </row>
    <row r="127" spans="1:8" x14ac:dyDescent="0.25">
      <c r="A127" s="30"/>
      <c r="B127" s="31"/>
      <c r="C127" s="30"/>
      <c r="D127" s="35"/>
      <c r="E127" s="3"/>
      <c r="F127" s="28"/>
    </row>
    <row r="128" spans="1:8" x14ac:dyDescent="0.25">
      <c r="A128" s="57" t="s">
        <v>9</v>
      </c>
      <c r="B128" s="58"/>
      <c r="C128" s="58"/>
      <c r="D128" s="58"/>
      <c r="E128" s="59"/>
      <c r="F128" s="47" t="str">
        <f>IF(SUM(E103:E127)=0,"",SUM(F102:F127))</f>
        <v/>
      </c>
      <c r="H128" s="48"/>
    </row>
    <row r="136" spans="2:2" x14ac:dyDescent="0.25">
      <c r="B136" s="50"/>
    </row>
    <row r="139" spans="2:2" x14ac:dyDescent="0.25">
      <c r="B139" s="50"/>
    </row>
    <row r="141" spans="2:2" x14ac:dyDescent="0.25">
      <c r="B141" s="50"/>
    </row>
  </sheetData>
  <sheetProtection algorithmName="SHA-512" hashValue="HVyEzQGrft8tMIA7uLpMKZVmAbiRXIF+elDN65nW8O3EJ6I8ALCVqMvQb7ChCXL1emyDBFtt3D6afqjetYKg6w==" saltValue="fOMn1SM/whWvRA4GjfEYsQ==" spinCount="100000" sheet="1" objects="1" scenarios="1"/>
  <mergeCells count="7">
    <mergeCell ref="A128:E128"/>
    <mergeCell ref="A31:E31"/>
    <mergeCell ref="A38:E38"/>
    <mergeCell ref="A64:E64"/>
    <mergeCell ref="A71:E71"/>
    <mergeCell ref="A95:E95"/>
    <mergeCell ref="A102:E102"/>
  </mergeCells>
  <pageMargins left="0.7" right="0.7" top="0.75" bottom="0.75" header="0.3" footer="0.3"/>
  <pageSetup orientation="portrait" r:id="rId1"/>
  <headerFooter>
    <oddHeader xml:space="preserve">&amp;L
C2.2 PRICING SCHEDULE (INCORPORATING SBD3)&amp;CC2.&amp;P+4
</oddHeader>
    <oddFooter>&amp;LCONSTRUCTION WORKS SUBCONTRACT DOCUMENT VERSION2: AUGUST 2022&amp;R
EDMS #20010922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Tyla Barnard</dc:creator>
  <cp:lastModifiedBy>Tyla Barnard</cp:lastModifiedBy>
  <cp:lastPrinted>2024-06-24T12:04:30Z</cp:lastPrinted>
  <dcterms:created xsi:type="dcterms:W3CDTF">2024-06-11T08:12:55Z</dcterms:created>
  <dcterms:modified xsi:type="dcterms:W3CDTF">2024-10-07T13:48:03Z</dcterms:modified>
</cp:coreProperties>
</file>